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8" yWindow="-48" windowWidth="2040" windowHeight="1128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22" i="1" l="1"/>
  <c r="G21" i="1" s="1"/>
  <c r="G12" i="1"/>
  <c r="G11" i="1" s="1"/>
  <c r="H18" i="1"/>
  <c r="I18" i="1" s="1"/>
  <c r="G37" i="1" l="1"/>
  <c r="H33" i="1"/>
  <c r="I33" i="1" s="1"/>
  <c r="H34" i="1"/>
  <c r="I34" i="1" s="1"/>
  <c r="H32" i="1"/>
  <c r="H14" i="1"/>
  <c r="I32" i="1" l="1"/>
  <c r="I22" i="1" s="1"/>
  <c r="I21" i="1" s="1"/>
  <c r="H22" i="1"/>
  <c r="H21" i="1" s="1"/>
  <c r="I14" i="1"/>
  <c r="I12" i="1" s="1"/>
  <c r="I11" i="1" s="1"/>
  <c r="H12" i="1"/>
  <c r="H11" i="1" s="1"/>
  <c r="H37" i="1" l="1"/>
  <c r="I37" i="1"/>
</calcChain>
</file>

<file path=xl/sharedStrings.xml><?xml version="1.0" encoding="utf-8"?>
<sst xmlns="http://schemas.openxmlformats.org/spreadsheetml/2006/main" count="185" uniqueCount="91">
  <si>
    <t>03539000000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</si>
  <si>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</si>
  <si>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</si>
  <si>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</si>
  <si>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</si>
  <si>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</si>
  <si>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інвестиційного проекту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</si>
  <si>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</si>
  <si>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</si>
  <si>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</si>
  <si>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>Обсяг капітальних вкладень місцевого бюджету у 2022 році, гривень</t>
  </si>
  <si>
    <t>Очікуваний рівень готовності проекту на кінець 2022 року, %</t>
  </si>
  <si>
    <t>0100000</t>
  </si>
  <si>
    <t/>
  </si>
  <si>
    <t>Городищенська сiльська рада</t>
  </si>
  <si>
    <t>0110000</t>
  </si>
  <si>
    <t>0116013</t>
  </si>
  <si>
    <t>6013</t>
  </si>
  <si>
    <t>0620</t>
  </si>
  <si>
    <t>Забезпечення діяльності водопровідно-каналізаційного господарства</t>
  </si>
  <si>
    <t>Капітальний ремонт водопроводу в смт.Сенкевичівка вул.Лесі Українки (виготовлення проектно-кошторисної документації)</t>
  </si>
  <si>
    <t>2022</t>
  </si>
  <si>
    <t>100</t>
  </si>
  <si>
    <t>0117321</t>
  </si>
  <si>
    <t>7321</t>
  </si>
  <si>
    <t>0443</t>
  </si>
  <si>
    <t>Будівництво освітніх установ та закладів</t>
  </si>
  <si>
    <t>Реконструкція Чаруківського дошкільного навчального закладу «Дзвіночок» по вул. Шкільна,10 села Чаруків Луцького району Волинської області</t>
  </si>
  <si>
    <t>0117363</t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</si>
  <si>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</si>
  <si>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</si>
  <si>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</si>
  <si>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Придбання обладнання і предметів довгострокового користування   (придбання елементів дитячого майданчика для с.Шклинь Луцького району Волинської області)</t>
  </si>
  <si>
    <t>Придбання обладнання і предметів довгострокового користування   (придбання елементів дитячого майданчика для с.Чаруків Луцького району Волинської області)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</si>
  <si>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</si>
  <si>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</si>
  <si>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</si>
  <si>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</si>
  <si>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Розроблення проектно-кошторисної документації робочого проекту на капітальний ремонт дорожнього покриття проїжджої частини вулиці Молодіжна в с.Бережанка Луцького району Волинської області</t>
  </si>
  <si>
    <t>0117670</t>
  </si>
  <si>
    <t>7670</t>
  </si>
  <si>
    <t>Внески до статутного капіталу суб`єктів господарювання</t>
  </si>
  <si>
    <t>Придбання обладнання і предметів довгострокового користування (техніки для КП «Добробут» (трактор, автомобіль)</t>
  </si>
  <si>
    <t>0118330</t>
  </si>
  <si>
    <t>8330</t>
  </si>
  <si>
    <t>0540</t>
  </si>
  <si>
    <t>Інша діяльність у сфері екології та охорони природних ресурсів</t>
  </si>
  <si>
    <t>Придбання обладнання і предметів довгострокового користування  ( багаторічні насадженя)</t>
  </si>
  <si>
    <t>0600000</t>
  </si>
  <si>
    <t>Гуманітарний відділ Городищенської сільської ради</t>
  </si>
  <si>
    <t>0610000</t>
  </si>
  <si>
    <t>0611010</t>
  </si>
  <si>
    <t>1010</t>
  </si>
  <si>
    <t>0910</t>
  </si>
  <si>
    <t>Надання дошкільної освіти</t>
  </si>
  <si>
    <t>Капітальний ремонт Технічне переоснащення паливної Шклинський заклад дошкільної освіти «Чебурашка» Городищеньської сільської ради Луцького району Волинської області вул.Садова,4 (виготовлення проектно-кошторисної документації)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</si>
  <si>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</si>
  <si>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</si>
  <si>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</si>
  <si>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</si>
  <si>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>Капітальний ремонт (перепланування) харчоблоку Шклинського ліцею Городищеньської сільської ради Луцького району Волинської області на вул.Центральна,56 с.Шклинь Луцького району Волинської області  (виготовлення проектно-кошторисної документації)</t>
  </si>
  <si>
    <t>Капітальний ремонт (перепланування) харчоблоку Колодеженського ліцею Городищеньської сільської ради Луцького району Волинської області на вул.Шкільна,3 с.Колодеже Луцького району Волинської області (виготовлення проектно-кошторисної документації)</t>
  </si>
  <si>
    <t>Капітальний ремонт ( перепланування) харчоблоку Чаруківського  ліцею Городищеньської сільської ради луцького району волинської області на вул.Шкільна,27 с.Чаруків Луцького району Волинської області (виготовлення проектно-кошторисної документації)</t>
  </si>
  <si>
    <t>Реконструкція технічного приміщення під навчальні класи Угринівського ліцею Городищенської сільської ради Луцького району Волинської області за адресою:с.Угринів вул.Шевченка,6 (проведення експертизи проектно-кошторисної документації)</t>
  </si>
  <si>
    <t>Капітальний ремонт котельні Технічне переоснащення котельні Несвічівської гімназії Городищенської сільської ради Луцького району Волинської області в с.Несвіч, вул.Центральна,50</t>
  </si>
  <si>
    <t>0614030</t>
  </si>
  <si>
    <t>4030</t>
  </si>
  <si>
    <t>0824</t>
  </si>
  <si>
    <t>Забезпечення діяльності бібліотек</t>
  </si>
  <si>
    <t>Придбання обладнання і предметів довгострокового користування (поповнення бібліотечного фонду сільських бібліотек)</t>
  </si>
  <si>
    <t>0614060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</si>
  <si>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</si>
  <si>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</si>
  <si>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</si>
  <si>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Капітальний ремонт (перепланування) Будинку культури с.Шклинь на вул. Центральна,58 Луцького району Волинської області(виготовлення проектно-кошторисної документації)</t>
  </si>
  <si>
    <t>Капітальний ремонт Будинку культури в  с.Угринів, вул.Шевченка,5 (виготовлення проектно-кошторисної документації)</t>
  </si>
  <si>
    <t>УСЬОГО</t>
  </si>
  <si>
    <t>X</t>
  </si>
  <si>
    <t xml:space="preserve">Зміни до додатку № 6  до рішення сільської ради "Про бюджет  сільської територіальної громади на 2022 рік" </t>
  </si>
  <si>
    <t>"Обсяги капітальних вкладень бюджету у розрізі інвестиційних проектів у 2022 році"</t>
  </si>
  <si>
    <t>Голова</t>
  </si>
  <si>
    <t>Світлана СОКОЛЮК</t>
  </si>
  <si>
    <t>0611061</t>
  </si>
  <si>
    <t>1061</t>
  </si>
  <si>
    <t xml:space="preserve">Капітальний ремонт (перепланування) харчоблоку Шклинського ліцею Городищеньської сільської ради Луцького району Волинської області на вул.Центральна,56 с.Шклинь Луцького району Волинської області  </t>
  </si>
  <si>
    <t xml:space="preserve">Капітальний ремонт (перепланування) харчоблоку Колодеженського ліцею Городищеньської сільської ради Луцького району Волинської області на вул.Шкільна,3 с.Колодеже Луцького району Волинської області </t>
  </si>
  <si>
    <t xml:space="preserve">Капітальний ремонт ( перепланування) харчоблоку Чаруківського  ліцею Городищеньської сільської ради луцького району волинської області на вул.Шкільна,27 с.Чаруків Луцького району Волинської області </t>
  </si>
  <si>
    <t xml:space="preserve">Придбання обладнання і предметів довгострокового користування </t>
  </si>
  <si>
    <t>бюджету сільської територіальної громади на 2022 рік"</t>
  </si>
  <si>
    <t>до рішення виконавчого комітету від 16.06.2022р. №110 "Про внесення змін до</t>
  </si>
  <si>
    <t>Додаток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</si>
</sst>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;#,&quot;-&quot;"/>
    <numFmt numFmtId="165" formatCode="#,##0;\-#,##0;#,&quot;-&quot;"/>
  </numFmts>
  <fonts count="11" x14ac:knownFonts="1">
    <font>
      <sz val="10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1">
    <xf numFmtId="0" fontId="0" fillId="0" borderId="0" xfId="0"/>
    <xf numFmtId="0" fontId="1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/>
    <xf numFmtId="0" fontId="6" fillId="0" borderId="0" xfId="0" applyFont="1"/>
    <xf numFmtId="0" fontId="7" fillId="0" borderId="0" xfId="0" applyFont="1"/>
    <xf numFmtId="0" fontId="4" fillId="0" borderId="0" xfId="0" applyFont="1"/>
    <xf numFmtId="0" fontId="9" fillId="0" borderId="0" xfId="1" applyFont="1"/>
    <xf numFmtId="0" fontId="7" fillId="0" borderId="1" xfId="0" applyFont="1" applyBorder="1" applyAlignment="1">
      <alignment vertical="center" wrapText="1"/>
    </xf>
    <xf numFmtId="0" fontId="7" fillId="0" borderId="1" xfId="0" quotePrefix="1" applyFont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right" vertical="center"/>
    </xf>
    <xf numFmtId="165" fontId="7" fillId="0" borderId="1" xfId="0" applyNumberFormat="1" applyFont="1" applyBorder="1" applyAlignment="1">
      <alignment horizontal="right"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quotePrefix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right" vertical="center"/>
    </xf>
    <xf numFmtId="165" fontId="7" fillId="0" borderId="1" xfId="0" applyNumberFormat="1" applyFont="1" applyFill="1" applyBorder="1" applyAlignment="1">
      <alignment horizontal="right" vertical="center"/>
    </xf>
    <xf numFmtId="0" fontId="0" fillId="0" borderId="0" xfId="0" applyFill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tabSelected="1" workbookViewId="0">
      <selection activeCell="H2" sqref="H2"/>
    </sheetView>
  </sheetViews>
  <sheetFormatPr defaultRowHeight="13.8" x14ac:dyDescent="0.3"/>
  <cols>
    <col min="1" max="3" width="12.109375" customWidth="1"/>
    <col min="4" max="5" width="40.77734375" customWidth="1"/>
    <col min="6" max="10" width="13.77734375" customWidth="1"/>
  </cols>
  <sheetData>
    <row r="1" spans="1:14" ht="15.6" x14ac:dyDescent="0.3">
      <c r="H1" s="6" t="s">
        <v>90</v>
      </c>
      <c r="I1" s="7"/>
      <c r="J1" s="7"/>
      <c r="K1" s="5"/>
      <c r="L1" s="5"/>
      <c r="M1" s="5"/>
      <c r="N1" s="5"/>
    </row>
    <row r="2" spans="1:14" ht="15.6" x14ac:dyDescent="0.3">
      <c r="H2" s="9" t="s">
        <v>89</v>
      </c>
      <c r="I2" s="9"/>
      <c r="J2" s="9"/>
      <c r="K2" s="9"/>
      <c r="L2" s="5"/>
      <c r="M2" s="5"/>
      <c r="N2" s="5"/>
    </row>
    <row r="3" spans="1:14" ht="15.6" x14ac:dyDescent="0.3">
      <c r="H3" s="9" t="s">
        <v>88</v>
      </c>
      <c r="I3" s="9"/>
      <c r="J3" s="9"/>
      <c r="K3" s="9"/>
      <c r="L3" s="5"/>
      <c r="M3" s="5"/>
      <c r="N3" s="5"/>
    </row>
    <row r="4" spans="1:14" s="5" customFormat="1" ht="15.6" x14ac:dyDescent="0.3">
      <c r="H4" s="7"/>
      <c r="I4" s="7"/>
      <c r="J4" s="7"/>
    </row>
    <row r="5" spans="1:14" ht="20.399999999999999" customHeight="1" x14ac:dyDescent="0.35">
      <c r="A5" s="28" t="s">
        <v>78</v>
      </c>
      <c r="B5" s="29"/>
      <c r="C5" s="29"/>
      <c r="D5" s="29"/>
      <c r="E5" s="29"/>
      <c r="F5" s="29"/>
      <c r="G5" s="29"/>
      <c r="H5" s="29"/>
      <c r="I5" s="29"/>
      <c r="J5" s="29"/>
    </row>
    <row r="6" spans="1:14" ht="18" customHeight="1" x14ac:dyDescent="0.35">
      <c r="A6" s="28" t="s">
        <v>79</v>
      </c>
      <c r="B6" s="29"/>
      <c r="C6" s="29"/>
      <c r="D6" s="29"/>
      <c r="E6" s="29"/>
      <c r="F6" s="29"/>
      <c r="G6" s="29"/>
      <c r="H6" s="29"/>
      <c r="I6" s="29"/>
      <c r="J6" s="29"/>
    </row>
    <row r="7" spans="1:14" x14ac:dyDescent="0.3">
      <c r="A7" s="1" t="s">
        <v>0</v>
      </c>
    </row>
    <row r="8" spans="1:14" x14ac:dyDescent="0.3">
      <c r="A8" t="s">
        <v>1</v>
      </c>
      <c r="J8" s="2"/>
    </row>
    <row r="9" spans="1:14" ht="96.6" x14ac:dyDescent="0.3">
      <c r="A9" s="3" t="s">
        <v>2</v>
      </c>
      <c r="B9" s="3" t="s">
        <v>3</v>
      </c>
      <c r="C9" s="3" t="s">
        <v>4</v>
      </c>
      <c r="D9" s="4" t="s">
        <v>5</v>
      </c>
      <c r="E9" s="4" t="s">
        <v>6</v>
      </c>
      <c r="F9" s="4" t="s">
        <v>7</v>
      </c>
      <c r="G9" s="4" t="s">
        <v>8</v>
      </c>
      <c r="H9" s="4" t="s">
        <v>9</v>
      </c>
      <c r="I9" s="4" t="s">
        <v>10</v>
      </c>
      <c r="J9" s="4" t="s">
        <v>11</v>
      </c>
    </row>
    <row r="10" spans="1:14" x14ac:dyDescent="0.3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</row>
    <row r="11" spans="1:14" ht="15.6" hidden="1" x14ac:dyDescent="0.3">
      <c r="A11" s="14" t="s">
        <v>12</v>
      </c>
      <c r="B11" s="14" t="s">
        <v>13</v>
      </c>
      <c r="C11" s="14" t="s">
        <v>13</v>
      </c>
      <c r="D11" s="15" t="s">
        <v>14</v>
      </c>
      <c r="E11" s="15"/>
      <c r="F11" s="14" t="s">
        <v>13</v>
      </c>
      <c r="G11" s="16">
        <f>G12</f>
        <v>1878367.26</v>
      </c>
      <c r="H11" s="16">
        <f t="shared" ref="H11:I11" si="0">H12</f>
        <v>1878367.26</v>
      </c>
      <c r="I11" s="16">
        <f t="shared" si="0"/>
        <v>1878367.26</v>
      </c>
      <c r="J11" s="16"/>
    </row>
    <row r="12" spans="1:14" ht="15.6" hidden="1" x14ac:dyDescent="0.3">
      <c r="A12" s="14" t="s">
        <v>15</v>
      </c>
      <c r="B12" s="14" t="s">
        <v>13</v>
      </c>
      <c r="C12" s="14" t="s">
        <v>13</v>
      </c>
      <c r="D12" s="15" t="s">
        <v>14</v>
      </c>
      <c r="E12" s="15"/>
      <c r="F12" s="14" t="s">
        <v>13</v>
      </c>
      <c r="G12" s="16">
        <f>SUM(G13:G20)</f>
        <v>1878367.26</v>
      </c>
      <c r="H12" s="16">
        <f t="shared" ref="H12:I12" si="1">SUM(H13:H20)</f>
        <v>1878367.26</v>
      </c>
      <c r="I12" s="16">
        <f t="shared" si="1"/>
        <v>1878367.26</v>
      </c>
      <c r="J12" s="16"/>
    </row>
    <row r="13" spans="1:14" ht="62.4" hidden="1" x14ac:dyDescent="0.3">
      <c r="A13" s="17" t="s">
        <v>16</v>
      </c>
      <c r="B13" s="17" t="s">
        <v>17</v>
      </c>
      <c r="C13" s="17" t="s">
        <v>18</v>
      </c>
      <c r="D13" s="18" t="s">
        <v>19</v>
      </c>
      <c r="E13" s="18" t="s">
        <v>20</v>
      </c>
      <c r="F13" s="17" t="s">
        <v>21</v>
      </c>
      <c r="G13" s="19">
        <v>49000</v>
      </c>
      <c r="H13" s="19">
        <v>49000</v>
      </c>
      <c r="I13" s="19">
        <v>49000</v>
      </c>
      <c r="J13" s="19" t="s">
        <v>22</v>
      </c>
    </row>
    <row r="14" spans="1:14" ht="78" hidden="1" x14ac:dyDescent="0.3">
      <c r="A14" s="17" t="s">
        <v>23</v>
      </c>
      <c r="B14" s="17" t="s">
        <v>24</v>
      </c>
      <c r="C14" s="17" t="s">
        <v>25</v>
      </c>
      <c r="D14" s="18" t="s">
        <v>26</v>
      </c>
      <c r="E14" s="18" t="s">
        <v>27</v>
      </c>
      <c r="F14" s="17" t="s">
        <v>21</v>
      </c>
      <c r="G14" s="19">
        <v>596234.22</v>
      </c>
      <c r="H14" s="19">
        <f>G14</f>
        <v>596234.22</v>
      </c>
      <c r="I14" s="19">
        <f>H14</f>
        <v>596234.22</v>
      </c>
      <c r="J14" s="19" t="s">
        <v>22</v>
      </c>
    </row>
    <row r="15" spans="1:14" ht="78" hidden="1" x14ac:dyDescent="0.3">
      <c r="A15" s="17" t="s">
        <v>28</v>
      </c>
      <c r="B15" s="17" t="s">
        <v>29</v>
      </c>
      <c r="C15" s="17" t="s">
        <v>30</v>
      </c>
      <c r="D15" s="18" t="s">
        <v>31</v>
      </c>
      <c r="E15" s="18" t="s">
        <v>32</v>
      </c>
      <c r="F15" s="17" t="s">
        <v>21</v>
      </c>
      <c r="G15" s="19">
        <v>90900</v>
      </c>
      <c r="H15" s="19">
        <v>90900</v>
      </c>
      <c r="I15" s="19">
        <v>90900</v>
      </c>
      <c r="J15" s="19" t="s">
        <v>22</v>
      </c>
    </row>
    <row r="16" spans="1:14" ht="78" hidden="1" x14ac:dyDescent="0.3">
      <c r="A16" s="17" t="s">
        <v>28</v>
      </c>
      <c r="B16" s="17" t="s">
        <v>29</v>
      </c>
      <c r="C16" s="17" t="s">
        <v>30</v>
      </c>
      <c r="D16" s="18" t="s">
        <v>31</v>
      </c>
      <c r="E16" s="18" t="s">
        <v>33</v>
      </c>
      <c r="F16" s="17" t="s">
        <v>21</v>
      </c>
      <c r="G16" s="19">
        <v>130000</v>
      </c>
      <c r="H16" s="19">
        <v>130000</v>
      </c>
      <c r="I16" s="19">
        <v>130000</v>
      </c>
      <c r="J16" s="19" t="s">
        <v>22</v>
      </c>
    </row>
    <row r="17" spans="1:10" ht="78" hidden="1" x14ac:dyDescent="0.3">
      <c r="A17" s="17" t="s">
        <v>28</v>
      </c>
      <c r="B17" s="17" t="s">
        <v>29</v>
      </c>
      <c r="C17" s="17" t="s">
        <v>30</v>
      </c>
      <c r="D17" s="18" t="s">
        <v>31</v>
      </c>
      <c r="E17" s="18" t="s">
        <v>27</v>
      </c>
      <c r="F17" s="17" t="s">
        <v>21</v>
      </c>
      <c r="G17" s="19">
        <v>233.04</v>
      </c>
      <c r="H17" s="19">
        <v>233.04</v>
      </c>
      <c r="I17" s="19">
        <v>233.04</v>
      </c>
      <c r="J17" s="19" t="s">
        <v>22</v>
      </c>
    </row>
    <row r="18" spans="1:10" ht="99.6" hidden="1" customHeight="1" x14ac:dyDescent="0.3">
      <c r="A18" s="17" t="s">
        <v>34</v>
      </c>
      <c r="B18" s="17" t="s">
        <v>35</v>
      </c>
      <c r="C18" s="17" t="s">
        <v>36</v>
      </c>
      <c r="D18" s="18" t="s">
        <v>37</v>
      </c>
      <c r="E18" s="18" t="s">
        <v>38</v>
      </c>
      <c r="F18" s="17" t="s">
        <v>21</v>
      </c>
      <c r="G18" s="19">
        <v>67000</v>
      </c>
      <c r="H18" s="19">
        <f>G18</f>
        <v>67000</v>
      </c>
      <c r="I18" s="19">
        <f>H18</f>
        <v>67000</v>
      </c>
      <c r="J18" s="19" t="s">
        <v>22</v>
      </c>
    </row>
    <row r="19" spans="1:10" ht="62.4" hidden="1" x14ac:dyDescent="0.3">
      <c r="A19" s="17" t="s">
        <v>39</v>
      </c>
      <c r="B19" s="17" t="s">
        <v>40</v>
      </c>
      <c r="C19" s="17" t="s">
        <v>30</v>
      </c>
      <c r="D19" s="18" t="s">
        <v>41</v>
      </c>
      <c r="E19" s="18" t="s">
        <v>42</v>
      </c>
      <c r="F19" s="17" t="s">
        <v>21</v>
      </c>
      <c r="G19" s="19">
        <v>900000</v>
      </c>
      <c r="H19" s="19">
        <v>900000</v>
      </c>
      <c r="I19" s="19">
        <v>900000</v>
      </c>
      <c r="J19" s="19" t="s">
        <v>22</v>
      </c>
    </row>
    <row r="20" spans="1:10" ht="46.8" hidden="1" x14ac:dyDescent="0.3">
      <c r="A20" s="17" t="s">
        <v>43</v>
      </c>
      <c r="B20" s="17" t="s">
        <v>44</v>
      </c>
      <c r="C20" s="17" t="s">
        <v>45</v>
      </c>
      <c r="D20" s="18" t="s">
        <v>46</v>
      </c>
      <c r="E20" s="18" t="s">
        <v>47</v>
      </c>
      <c r="F20" s="17" t="s">
        <v>21</v>
      </c>
      <c r="G20" s="19">
        <v>45000</v>
      </c>
      <c r="H20" s="19">
        <v>45000</v>
      </c>
      <c r="I20" s="19">
        <v>45000</v>
      </c>
      <c r="J20" s="19" t="s">
        <v>22</v>
      </c>
    </row>
    <row r="21" spans="1:10" ht="31.2" x14ac:dyDescent="0.3">
      <c r="A21" s="14" t="s">
        <v>48</v>
      </c>
      <c r="B21" s="14" t="s">
        <v>13</v>
      </c>
      <c r="C21" s="14" t="s">
        <v>13</v>
      </c>
      <c r="D21" s="15" t="s">
        <v>49</v>
      </c>
      <c r="E21" s="15"/>
      <c r="F21" s="14" t="s">
        <v>13</v>
      </c>
      <c r="G21" s="16">
        <f>G22</f>
        <v>5633408.2400000002</v>
      </c>
      <c r="H21" s="16">
        <f t="shared" ref="H21:I21" si="2">H22</f>
        <v>5633408.2400000002</v>
      </c>
      <c r="I21" s="16">
        <f t="shared" si="2"/>
        <v>5633408.2400000002</v>
      </c>
      <c r="J21" s="16"/>
    </row>
    <row r="22" spans="1:10" ht="31.2" x14ac:dyDescent="0.3">
      <c r="A22" s="14" t="s">
        <v>50</v>
      </c>
      <c r="B22" s="14" t="s">
        <v>13</v>
      </c>
      <c r="C22" s="14" t="s">
        <v>13</v>
      </c>
      <c r="D22" s="15" t="s">
        <v>49</v>
      </c>
      <c r="E22" s="15"/>
      <c r="F22" s="14" t="s">
        <v>13</v>
      </c>
      <c r="G22" s="16">
        <f>SUM(G23:G35)</f>
        <v>5633408.2400000002</v>
      </c>
      <c r="H22" s="16">
        <f t="shared" ref="H22:I22" si="3">SUM(H23:H35)</f>
        <v>5633408.2400000002</v>
      </c>
      <c r="I22" s="16">
        <f t="shared" si="3"/>
        <v>5633408.2400000002</v>
      </c>
      <c r="J22" s="16"/>
    </row>
    <row r="23" spans="1:10" ht="109.2" hidden="1" x14ac:dyDescent="0.3">
      <c r="A23" s="17" t="s">
        <v>51</v>
      </c>
      <c r="B23" s="17" t="s">
        <v>52</v>
      </c>
      <c r="C23" s="17" t="s">
        <v>53</v>
      </c>
      <c r="D23" s="18" t="s">
        <v>54</v>
      </c>
      <c r="E23" s="18" t="s">
        <v>55</v>
      </c>
      <c r="F23" s="17" t="s">
        <v>21</v>
      </c>
      <c r="G23" s="19">
        <v>49000</v>
      </c>
      <c r="H23" s="19">
        <v>49000</v>
      </c>
      <c r="I23" s="19">
        <v>49000</v>
      </c>
      <c r="J23" s="19" t="s">
        <v>22</v>
      </c>
    </row>
    <row r="24" spans="1:10" ht="124.8" hidden="1" x14ac:dyDescent="0.3">
      <c r="A24" s="17" t="s">
        <v>56</v>
      </c>
      <c r="B24" s="17" t="s">
        <v>57</v>
      </c>
      <c r="C24" s="17" t="s">
        <v>58</v>
      </c>
      <c r="D24" s="18" t="s">
        <v>59</v>
      </c>
      <c r="E24" s="18" t="s">
        <v>60</v>
      </c>
      <c r="F24" s="17" t="s">
        <v>21</v>
      </c>
      <c r="G24" s="19">
        <v>33000</v>
      </c>
      <c r="H24" s="19">
        <v>33000</v>
      </c>
      <c r="I24" s="19">
        <v>33000</v>
      </c>
      <c r="J24" s="19" t="s">
        <v>22</v>
      </c>
    </row>
    <row r="25" spans="1:10" ht="124.8" hidden="1" x14ac:dyDescent="0.3">
      <c r="A25" s="17" t="s">
        <v>56</v>
      </c>
      <c r="B25" s="17" t="s">
        <v>57</v>
      </c>
      <c r="C25" s="17" t="s">
        <v>58</v>
      </c>
      <c r="D25" s="18" t="s">
        <v>59</v>
      </c>
      <c r="E25" s="18" t="s">
        <v>61</v>
      </c>
      <c r="F25" s="17" t="s">
        <v>21</v>
      </c>
      <c r="G25" s="19">
        <v>33000</v>
      </c>
      <c r="H25" s="19">
        <v>33000</v>
      </c>
      <c r="I25" s="19">
        <v>33000</v>
      </c>
      <c r="J25" s="19" t="s">
        <v>22</v>
      </c>
    </row>
    <row r="26" spans="1:10" ht="124.8" hidden="1" x14ac:dyDescent="0.3">
      <c r="A26" s="17" t="s">
        <v>56</v>
      </c>
      <c r="B26" s="17" t="s">
        <v>57</v>
      </c>
      <c r="C26" s="17" t="s">
        <v>58</v>
      </c>
      <c r="D26" s="18" t="s">
        <v>59</v>
      </c>
      <c r="E26" s="18" t="s">
        <v>62</v>
      </c>
      <c r="F26" s="17" t="s">
        <v>21</v>
      </c>
      <c r="G26" s="19">
        <v>34000</v>
      </c>
      <c r="H26" s="19">
        <v>34000</v>
      </c>
      <c r="I26" s="19">
        <v>34000</v>
      </c>
      <c r="J26" s="19" t="s">
        <v>22</v>
      </c>
    </row>
    <row r="27" spans="1:10" ht="109.2" hidden="1" x14ac:dyDescent="0.3">
      <c r="A27" s="17" t="s">
        <v>56</v>
      </c>
      <c r="B27" s="17" t="s">
        <v>57</v>
      </c>
      <c r="C27" s="17" t="s">
        <v>58</v>
      </c>
      <c r="D27" s="18" t="s">
        <v>59</v>
      </c>
      <c r="E27" s="18" t="s">
        <v>63</v>
      </c>
      <c r="F27" s="17" t="s">
        <v>21</v>
      </c>
      <c r="G27" s="19">
        <v>30000</v>
      </c>
      <c r="H27" s="19">
        <v>30000</v>
      </c>
      <c r="I27" s="19">
        <v>30000</v>
      </c>
      <c r="J27" s="19" t="s">
        <v>22</v>
      </c>
    </row>
    <row r="28" spans="1:10" ht="78" hidden="1" x14ac:dyDescent="0.3">
      <c r="A28" s="17" t="s">
        <v>56</v>
      </c>
      <c r="B28" s="17" t="s">
        <v>57</v>
      </c>
      <c r="C28" s="17" t="s">
        <v>58</v>
      </c>
      <c r="D28" s="18" t="s">
        <v>59</v>
      </c>
      <c r="E28" s="18" t="s">
        <v>64</v>
      </c>
      <c r="F28" s="17" t="s">
        <v>21</v>
      </c>
      <c r="G28" s="19">
        <v>49000</v>
      </c>
      <c r="H28" s="19">
        <v>49000</v>
      </c>
      <c r="I28" s="19">
        <v>49000</v>
      </c>
      <c r="J28" s="19" t="s">
        <v>22</v>
      </c>
    </row>
    <row r="29" spans="1:10" ht="62.4" hidden="1" x14ac:dyDescent="0.3">
      <c r="A29" s="17" t="s">
        <v>65</v>
      </c>
      <c r="B29" s="17" t="s">
        <v>66</v>
      </c>
      <c r="C29" s="17" t="s">
        <v>67</v>
      </c>
      <c r="D29" s="18" t="s">
        <v>68</v>
      </c>
      <c r="E29" s="18" t="s">
        <v>69</v>
      </c>
      <c r="F29" s="17" t="s">
        <v>21</v>
      </c>
      <c r="G29" s="19">
        <v>49000</v>
      </c>
      <c r="H29" s="19">
        <v>49000</v>
      </c>
      <c r="I29" s="19">
        <v>49000</v>
      </c>
      <c r="J29" s="19" t="s">
        <v>22</v>
      </c>
    </row>
    <row r="30" spans="1:10" ht="78" hidden="1" x14ac:dyDescent="0.3">
      <c r="A30" s="17" t="s">
        <v>70</v>
      </c>
      <c r="B30" s="17" t="s">
        <v>71</v>
      </c>
      <c r="C30" s="17" t="s">
        <v>72</v>
      </c>
      <c r="D30" s="18" t="s">
        <v>73</v>
      </c>
      <c r="E30" s="18" t="s">
        <v>74</v>
      </c>
      <c r="F30" s="17" t="s">
        <v>21</v>
      </c>
      <c r="G30" s="19">
        <v>49500</v>
      </c>
      <c r="H30" s="19">
        <v>49500</v>
      </c>
      <c r="I30" s="19">
        <v>49500</v>
      </c>
      <c r="J30" s="19" t="s">
        <v>22</v>
      </c>
    </row>
    <row r="31" spans="1:10" ht="62.4" hidden="1" x14ac:dyDescent="0.3">
      <c r="A31" s="17" t="s">
        <v>70</v>
      </c>
      <c r="B31" s="17" t="s">
        <v>71</v>
      </c>
      <c r="C31" s="17" t="s">
        <v>72</v>
      </c>
      <c r="D31" s="18" t="s">
        <v>73</v>
      </c>
      <c r="E31" s="18" t="s">
        <v>75</v>
      </c>
      <c r="F31" s="17" t="s">
        <v>21</v>
      </c>
      <c r="G31" s="19">
        <v>49500</v>
      </c>
      <c r="H31" s="19">
        <v>49500</v>
      </c>
      <c r="I31" s="19">
        <v>49500</v>
      </c>
      <c r="J31" s="19" t="s">
        <v>22</v>
      </c>
    </row>
    <row r="32" spans="1:10" s="5" customFormat="1" ht="125.4" hidden="1" customHeight="1" x14ac:dyDescent="0.3">
      <c r="A32" s="10" t="s">
        <v>82</v>
      </c>
      <c r="B32" s="10" t="s">
        <v>83</v>
      </c>
      <c r="C32" s="10" t="s">
        <v>58</v>
      </c>
      <c r="D32" s="11" t="s">
        <v>59</v>
      </c>
      <c r="E32" s="18" t="s">
        <v>84</v>
      </c>
      <c r="F32" s="17">
        <v>2022</v>
      </c>
      <c r="G32" s="19">
        <v>1830000</v>
      </c>
      <c r="H32" s="19">
        <f>G32</f>
        <v>1830000</v>
      </c>
      <c r="I32" s="19">
        <f>H32</f>
        <v>1830000</v>
      </c>
      <c r="J32" s="20">
        <v>100</v>
      </c>
    </row>
    <row r="33" spans="1:10" s="5" customFormat="1" ht="93.6" hidden="1" x14ac:dyDescent="0.3">
      <c r="A33" s="10" t="s">
        <v>82</v>
      </c>
      <c r="B33" s="10" t="s">
        <v>83</v>
      </c>
      <c r="C33" s="10" t="s">
        <v>58</v>
      </c>
      <c r="D33" s="11" t="s">
        <v>59</v>
      </c>
      <c r="E33" s="18" t="s">
        <v>85</v>
      </c>
      <c r="F33" s="17">
        <v>2022</v>
      </c>
      <c r="G33" s="19">
        <v>1756408.24</v>
      </c>
      <c r="H33" s="19">
        <f t="shared" ref="H33:I33" si="4">G33</f>
        <v>1756408.24</v>
      </c>
      <c r="I33" s="19">
        <f t="shared" si="4"/>
        <v>1756408.24</v>
      </c>
      <c r="J33" s="20">
        <v>100</v>
      </c>
    </row>
    <row r="34" spans="1:10" s="5" customFormat="1" ht="93.6" x14ac:dyDescent="0.3">
      <c r="A34" s="10" t="s">
        <v>82</v>
      </c>
      <c r="B34" s="10" t="s">
        <v>83</v>
      </c>
      <c r="C34" s="10" t="s">
        <v>58</v>
      </c>
      <c r="D34" s="11" t="s">
        <v>59</v>
      </c>
      <c r="E34" s="18" t="s">
        <v>86</v>
      </c>
      <c r="F34" s="17">
        <v>2022</v>
      </c>
      <c r="G34" s="19">
        <v>1671000</v>
      </c>
      <c r="H34" s="19">
        <f t="shared" ref="H34:I34" si="5">G34</f>
        <v>1671000</v>
      </c>
      <c r="I34" s="19">
        <f t="shared" si="5"/>
        <v>1671000</v>
      </c>
      <c r="J34" s="20">
        <v>100</v>
      </c>
    </row>
    <row r="35" spans="1:10" s="27" customFormat="1" ht="40.200000000000003" hidden="1" customHeight="1" x14ac:dyDescent="0.3">
      <c r="A35" s="21" t="s">
        <v>56</v>
      </c>
      <c r="B35" s="21" t="s">
        <v>57</v>
      </c>
      <c r="C35" s="21" t="s">
        <v>58</v>
      </c>
      <c r="D35" s="22" t="s">
        <v>59</v>
      </c>
      <c r="E35" s="23" t="s">
        <v>87</v>
      </c>
      <c r="F35" s="24">
        <v>2022</v>
      </c>
      <c r="G35" s="25">
        <v>0</v>
      </c>
      <c r="H35" s="25">
        <v>0</v>
      </c>
      <c r="I35" s="25">
        <v>0</v>
      </c>
      <c r="J35" s="26"/>
    </row>
    <row r="36" spans="1:10" s="5" customFormat="1" ht="15.6" hidden="1" x14ac:dyDescent="0.3">
      <c r="A36" s="17"/>
      <c r="B36" s="17"/>
      <c r="C36" s="17"/>
      <c r="D36" s="18"/>
      <c r="E36" s="18"/>
      <c r="F36" s="17"/>
      <c r="G36" s="19"/>
      <c r="H36" s="19"/>
      <c r="I36" s="19"/>
      <c r="J36" s="20">
        <v>100</v>
      </c>
    </row>
    <row r="37" spans="1:10" ht="15.6" x14ac:dyDescent="0.3">
      <c r="A37" s="12" t="s">
        <v>77</v>
      </c>
      <c r="B37" s="12" t="s">
        <v>77</v>
      </c>
      <c r="C37" s="12" t="s">
        <v>77</v>
      </c>
      <c r="D37" s="12" t="s">
        <v>76</v>
      </c>
      <c r="E37" s="12" t="s">
        <v>77</v>
      </c>
      <c r="F37" s="12" t="s">
        <v>77</v>
      </c>
      <c r="G37" s="13">
        <f>G11+G21</f>
        <v>7511775.5</v>
      </c>
      <c r="H37" s="13">
        <f t="shared" ref="H37:I37" si="6">H11+H21</f>
        <v>7511775.5</v>
      </c>
      <c r="I37" s="13">
        <f t="shared" si="6"/>
        <v>7511775.5</v>
      </c>
      <c r="J37" s="13" t="s">
        <v>77</v>
      </c>
    </row>
    <row r="39" spans="1:10" x14ac:dyDescent="0.3">
      <c r="A39" s="30"/>
      <c r="B39" s="30"/>
      <c r="C39" s="30"/>
      <c r="D39" s="30"/>
      <c r="E39" s="30"/>
      <c r="F39" s="30"/>
      <c r="G39" s="30"/>
      <c r="H39" s="30"/>
      <c r="I39" s="30"/>
      <c r="J39" s="30"/>
    </row>
    <row r="40" spans="1:10" ht="17.399999999999999" x14ac:dyDescent="0.3">
      <c r="C40" s="8" t="s">
        <v>80</v>
      </c>
      <c r="D40" s="8"/>
      <c r="E40" s="8"/>
      <c r="F40" s="8" t="s">
        <v>81</v>
      </c>
      <c r="G40" s="8"/>
    </row>
  </sheetData>
  <mergeCells count="3">
    <mergeCell ref="A5:J5"/>
    <mergeCell ref="A6:J6"/>
    <mergeCell ref="A39:J39"/>
  </mergeCells>
  <pageMargins left="0.196850393700787" right="0.196850393700787" top="0.39370078740157499" bottom="0.196850393700787" header="0" footer="0"/>
  <pageSetup paperSize="9" scale="69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2022-06-17T08:34:10Z</cp:lastPrinted>
  <dcterms:created xsi:type="dcterms:W3CDTF">2022-02-22T14:22:15Z</dcterms:created>
  <dcterms:modified xsi:type="dcterms:W3CDTF">2022-06-17T08:34:16Z</dcterms:modified>
</cp:coreProperties>
</file>