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</calcChain>
</file>

<file path=xl/sharedStrings.xml><?xml version="1.0" encoding="utf-8"?>
<sst xmlns="http://schemas.openxmlformats.org/spreadsheetml/2006/main" count="63" uniqueCount="63">
  <si>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</si>
  <si>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</si>
  <si>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</si>
  <si>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</si>
  <si>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</si>
  <si>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</si>
  <si>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</si>
  <si>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</si>
  <si>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</si>
  <si>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</si>
  <si>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</si>
  <si>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</si>
  <si>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</si>
  <si>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</si>
  <si>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</si>
  <si>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</si>
  <si>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</si>
  <si>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2021 рік</t>
  </si>
  <si>
    <t>Станом на  02.02.2022</t>
  </si>
  <si>
    <t>отг с. Городище</t>
  </si>
  <si>
    <t>Загальний фонд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</si>
  <si>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</si>
  <si>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</si>
  <si>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</si>
  <si>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</si>
  <si>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</si>
  <si>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</si>
  <si>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</si>
  <si>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</si>
  <si>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</si>
  <si>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</si>
  <si>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</si>
  <si>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</si>
  <si>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</si>
  <si>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</si>
  <si>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</si>
  <si>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</si>
  <si>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</si>
  <si>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</si>
  <si>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</si>
  <si>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</si>
  <si>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</si>
  <si>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</si>
  <si>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</si>
  <si>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</si>
  <si>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</si>
  <si>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</si>
  <si>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</si>
  <si>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</si>
  <si>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</si>
  <si>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</si>
  <si>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</si>
  <si>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</si>
  <si>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</si>
  <si>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</si>
  <si>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</si>
  <si>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</si>
  <si>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 xml:space="preserve"> </t>
  </si>
  <si>
    <t xml:space="preserve">Усього </t>
  </si>
  <si>
    <t>Начальник фінансового відділу</t>
  </si>
  <si>
    <t>Іванна ВОРОБЕЙ</t>
  </si>
  <si>
    <t>Додаток 6</t>
  </si>
  <si>
    <t>до рішення сесії від 10 лютого 2022 року №14/2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</si>
</sst>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Alignment="1">
      <alignment wrapText="1"/>
    </xf>
    <xf numFmtId="0" fontId="7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6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G1" workbookViewId="0">
      <selection activeCell="L1" sqref="L1"/>
    </sheetView>
  </sheetViews>
  <sheetFormatPr defaultRowHeight="13.2" x14ac:dyDescent="0.25"/>
  <cols>
    <col min="1" max="1" width="0" style="1" hidden="1" customWidth="1"/>
    <col min="2" max="2" width="12.6640625" style="9" customWidth="1"/>
    <col min="3" max="3" width="50.6640625" style="7" customWidth="1"/>
    <col min="4" max="17" width="15.6640625" style="1" customWidth="1"/>
    <col min="18" max="257" width="8.886718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8.886718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8.886718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8.886718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8.886718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8.886718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8.886718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8.886718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8.886718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8.886718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8.886718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8.886718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8.886718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8.886718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8.886718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8.886718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8.886718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8.886718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8.886718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8.886718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8.886718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8.886718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8.886718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8.886718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8.886718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8.886718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8.886718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8.886718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8.886718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8.886718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8.886718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8.886718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8.886718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8.886718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8.886718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8.886718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8.886718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8.886718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8.886718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8.886718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8.886718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8.886718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8.886718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8.886718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8.886718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8.886718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8.886718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8.886718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8.886718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8.886718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8.886718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8.886718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8.886718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8.886718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8.886718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8.886718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8.886718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8.886718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8.886718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8.886718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8.886718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8.886718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8.886718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8.88671875" style="1"/>
  </cols>
  <sheetData>
    <row r="1" spans="1:18" x14ac:dyDescent="0.25">
      <c r="B1" s="9" t="s">
        <v>19</v>
      </c>
      <c r="Q1" s="1" t="s">
        <v>61</v>
      </c>
    </row>
    <row r="2" spans="1:18" x14ac:dyDescent="0.25">
      <c r="O2" s="25" t="s">
        <v>62</v>
      </c>
      <c r="P2" s="24"/>
      <c r="Q2" s="24"/>
    </row>
    <row r="3" spans="1:18" ht="17.399999999999999" x14ac:dyDescent="0.3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 x14ac:dyDescent="0.2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8" x14ac:dyDescent="0.25">
      <c r="B5" s="9" t="s">
        <v>18</v>
      </c>
      <c r="M5" s="2"/>
      <c r="Q5" s="2" t="s">
        <v>16</v>
      </c>
    </row>
    <row r="6" spans="1:18" s="4" customFormat="1" ht="66" x14ac:dyDescent="0.25">
      <c r="A6" s="1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x14ac:dyDescent="0.25">
      <c r="A7" s="1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8" x14ac:dyDescent="0.25">
      <c r="A8" s="13">
        <v>0</v>
      </c>
      <c r="B8" s="14" t="s">
        <v>21</v>
      </c>
      <c r="C8" s="21" t="s">
        <v>22</v>
      </c>
      <c r="D8" s="16">
        <v>46373134</v>
      </c>
      <c r="E8" s="16">
        <v>48660802.399999999</v>
      </c>
      <c r="F8" s="16">
        <v>48660802.399999999</v>
      </c>
      <c r="G8" s="16">
        <v>45545413.890000008</v>
      </c>
      <c r="H8" s="16">
        <v>0</v>
      </c>
      <c r="I8" s="16">
        <v>45545413.890000008</v>
      </c>
      <c r="J8" s="16">
        <v>0</v>
      </c>
      <c r="K8" s="16">
        <v>0</v>
      </c>
      <c r="L8" s="17">
        <f t="shared" ref="L8:L26" si="0">F8-G8</f>
        <v>3115388.5099999905</v>
      </c>
      <c r="M8" s="17">
        <f t="shared" ref="M8:M26" si="1">E8-G8</f>
        <v>3115388.5099999905</v>
      </c>
      <c r="N8" s="17">
        <f t="shared" ref="N8:N26" si="2">IF(F8=0,0,(G8/F8)*100)</f>
        <v>93.597745297352532</v>
      </c>
      <c r="O8" s="17">
        <f t="shared" ref="O8:O26" si="3">E8-I8</f>
        <v>3115388.5099999905</v>
      </c>
      <c r="P8" s="17">
        <f t="shared" ref="P8:P26" si="4">F8-I8</f>
        <v>3115388.5099999905</v>
      </c>
      <c r="Q8" s="17">
        <f t="shared" ref="Q8:Q26" si="5">IF(F8=0,0,(I8/F8)*100)</f>
        <v>93.597745297352532</v>
      </c>
      <c r="R8" s="6"/>
    </row>
    <row r="9" spans="1:18" x14ac:dyDescent="0.25">
      <c r="A9" s="13">
        <v>0</v>
      </c>
      <c r="B9" s="14" t="s">
        <v>23</v>
      </c>
      <c r="C9" s="21" t="s">
        <v>24</v>
      </c>
      <c r="D9" s="16">
        <v>10764058</v>
      </c>
      <c r="E9" s="16">
        <v>11048233.92</v>
      </c>
      <c r="F9" s="16">
        <v>11048233.92</v>
      </c>
      <c r="G9" s="16">
        <v>10082574.789999997</v>
      </c>
      <c r="H9" s="16">
        <v>0</v>
      </c>
      <c r="I9" s="16">
        <v>10082574.789999997</v>
      </c>
      <c r="J9" s="16">
        <v>0</v>
      </c>
      <c r="K9" s="16">
        <v>0</v>
      </c>
      <c r="L9" s="17">
        <f t="shared" si="0"/>
        <v>965659.13000000268</v>
      </c>
      <c r="M9" s="17">
        <f t="shared" si="1"/>
        <v>965659.13000000268</v>
      </c>
      <c r="N9" s="17">
        <f t="shared" si="2"/>
        <v>91.259606404133748</v>
      </c>
      <c r="O9" s="17">
        <f t="shared" si="3"/>
        <v>965659.13000000268</v>
      </c>
      <c r="P9" s="17">
        <f t="shared" si="4"/>
        <v>965659.13000000268</v>
      </c>
      <c r="Q9" s="17">
        <f t="shared" si="5"/>
        <v>91.259606404133748</v>
      </c>
      <c r="R9" s="6"/>
    </row>
    <row r="10" spans="1:18" x14ac:dyDescent="0.25">
      <c r="A10" s="13">
        <v>0</v>
      </c>
      <c r="B10" s="14" t="s">
        <v>25</v>
      </c>
      <c r="C10" s="15" t="s">
        <v>26</v>
      </c>
      <c r="D10" s="16">
        <v>1528709</v>
      </c>
      <c r="E10" s="16">
        <v>2103938.7999999998</v>
      </c>
      <c r="F10" s="16">
        <v>2103938.7999999998</v>
      </c>
      <c r="G10" s="16">
        <v>1989785.9599999997</v>
      </c>
      <c r="H10" s="16">
        <v>0</v>
      </c>
      <c r="I10" s="16">
        <v>1989785.9599999997</v>
      </c>
      <c r="J10" s="16">
        <v>0</v>
      </c>
      <c r="K10" s="16">
        <v>0</v>
      </c>
      <c r="L10" s="17">
        <f t="shared" si="0"/>
        <v>114152.84000000008</v>
      </c>
      <c r="M10" s="17">
        <f t="shared" si="1"/>
        <v>114152.84000000008</v>
      </c>
      <c r="N10" s="17">
        <f t="shared" si="2"/>
        <v>94.574326971868189</v>
      </c>
      <c r="O10" s="17">
        <f t="shared" si="3"/>
        <v>114152.84000000008</v>
      </c>
      <c r="P10" s="17">
        <f t="shared" si="4"/>
        <v>114152.84000000008</v>
      </c>
      <c r="Q10" s="17">
        <f t="shared" si="5"/>
        <v>94.574326971868189</v>
      </c>
      <c r="R10" s="6"/>
    </row>
    <row r="11" spans="1:18" x14ac:dyDescent="0.25">
      <c r="A11" s="13">
        <v>0</v>
      </c>
      <c r="B11" s="14" t="s">
        <v>27</v>
      </c>
      <c r="C11" s="15" t="s">
        <v>28</v>
      </c>
      <c r="D11" s="16">
        <v>20000</v>
      </c>
      <c r="E11" s="16">
        <v>19000</v>
      </c>
      <c r="F11" s="16">
        <v>19000</v>
      </c>
      <c r="G11" s="16">
        <v>13099.060000000001</v>
      </c>
      <c r="H11" s="16">
        <v>0</v>
      </c>
      <c r="I11" s="16">
        <v>13099.060000000001</v>
      </c>
      <c r="J11" s="16">
        <v>0</v>
      </c>
      <c r="K11" s="16">
        <v>0</v>
      </c>
      <c r="L11" s="17">
        <f t="shared" si="0"/>
        <v>5900.9399999999987</v>
      </c>
      <c r="M11" s="17">
        <f t="shared" si="1"/>
        <v>5900.9399999999987</v>
      </c>
      <c r="N11" s="17">
        <f t="shared" si="2"/>
        <v>68.942421052631587</v>
      </c>
      <c r="O11" s="17">
        <f t="shared" si="3"/>
        <v>5900.9399999999987</v>
      </c>
      <c r="P11" s="17">
        <f t="shared" si="4"/>
        <v>5900.9399999999987</v>
      </c>
      <c r="Q11" s="17">
        <f t="shared" si="5"/>
        <v>68.942421052631587</v>
      </c>
      <c r="R11" s="6"/>
    </row>
    <row r="12" spans="1:18" x14ac:dyDescent="0.25">
      <c r="A12" s="13">
        <v>0</v>
      </c>
      <c r="B12" s="14" t="s">
        <v>29</v>
      </c>
      <c r="C12" s="15" t="s">
        <v>30</v>
      </c>
      <c r="D12" s="16">
        <v>1160000</v>
      </c>
      <c r="E12" s="16">
        <v>945800</v>
      </c>
      <c r="F12" s="16">
        <v>945800</v>
      </c>
      <c r="G12" s="16">
        <v>820061.31</v>
      </c>
      <c r="H12" s="16">
        <v>0</v>
      </c>
      <c r="I12" s="16">
        <v>820061.31</v>
      </c>
      <c r="J12" s="16">
        <v>0</v>
      </c>
      <c r="K12" s="16">
        <v>0</v>
      </c>
      <c r="L12" s="17">
        <f t="shared" si="0"/>
        <v>125738.68999999994</v>
      </c>
      <c r="M12" s="17">
        <f t="shared" si="1"/>
        <v>125738.68999999994</v>
      </c>
      <c r="N12" s="17">
        <f t="shared" si="2"/>
        <v>86.705573059843516</v>
      </c>
      <c r="O12" s="17">
        <f t="shared" si="3"/>
        <v>125738.68999999994</v>
      </c>
      <c r="P12" s="17">
        <f t="shared" si="4"/>
        <v>125738.68999999994</v>
      </c>
      <c r="Q12" s="17">
        <f t="shared" si="5"/>
        <v>86.705573059843516</v>
      </c>
      <c r="R12" s="6"/>
    </row>
    <row r="13" spans="1:18" x14ac:dyDescent="0.25">
      <c r="A13" s="13">
        <v>0</v>
      </c>
      <c r="B13" s="14" t="s">
        <v>31</v>
      </c>
      <c r="C13" s="15" t="s">
        <v>32</v>
      </c>
      <c r="D13" s="16">
        <v>1494500</v>
      </c>
      <c r="E13" s="16">
        <v>4203980</v>
      </c>
      <c r="F13" s="16">
        <v>4203980</v>
      </c>
      <c r="G13" s="16">
        <v>4030957.1399999997</v>
      </c>
      <c r="H13" s="16">
        <v>0</v>
      </c>
      <c r="I13" s="16">
        <v>4030957.1399999997</v>
      </c>
      <c r="J13" s="16">
        <v>0</v>
      </c>
      <c r="K13" s="16">
        <v>0</v>
      </c>
      <c r="L13" s="17">
        <f t="shared" si="0"/>
        <v>173022.86000000034</v>
      </c>
      <c r="M13" s="17">
        <f t="shared" si="1"/>
        <v>173022.86000000034</v>
      </c>
      <c r="N13" s="17">
        <f t="shared" si="2"/>
        <v>95.884308203178875</v>
      </c>
      <c r="O13" s="17">
        <f t="shared" si="3"/>
        <v>173022.86000000034</v>
      </c>
      <c r="P13" s="17">
        <f t="shared" si="4"/>
        <v>173022.86000000034</v>
      </c>
      <c r="Q13" s="17">
        <f t="shared" si="5"/>
        <v>95.884308203178875</v>
      </c>
      <c r="R13" s="6"/>
    </row>
    <row r="14" spans="1:18" x14ac:dyDescent="0.25">
      <c r="A14" s="13">
        <v>0</v>
      </c>
      <c r="B14" s="14" t="s">
        <v>33</v>
      </c>
      <c r="C14" s="15" t="s">
        <v>34</v>
      </c>
      <c r="D14" s="16">
        <v>22600</v>
      </c>
      <c r="E14" s="16">
        <v>68846.8</v>
      </c>
      <c r="F14" s="16">
        <v>68846.8</v>
      </c>
      <c r="G14" s="16">
        <v>8885.7000000000007</v>
      </c>
      <c r="H14" s="16">
        <v>0</v>
      </c>
      <c r="I14" s="16">
        <v>8885.7000000000007</v>
      </c>
      <c r="J14" s="16">
        <v>0</v>
      </c>
      <c r="K14" s="16">
        <v>0</v>
      </c>
      <c r="L14" s="17">
        <f t="shared" si="0"/>
        <v>59961.100000000006</v>
      </c>
      <c r="M14" s="17">
        <f t="shared" si="1"/>
        <v>59961.100000000006</v>
      </c>
      <c r="N14" s="17">
        <f t="shared" si="2"/>
        <v>12.906482218490911</v>
      </c>
      <c r="O14" s="17">
        <f t="shared" si="3"/>
        <v>59961.100000000006</v>
      </c>
      <c r="P14" s="17">
        <f t="shared" si="4"/>
        <v>59961.100000000006</v>
      </c>
      <c r="Q14" s="17">
        <f t="shared" si="5"/>
        <v>12.906482218490911</v>
      </c>
      <c r="R14" s="6"/>
    </row>
    <row r="15" spans="1:18" x14ac:dyDescent="0.25">
      <c r="A15" s="13">
        <v>0</v>
      </c>
      <c r="B15" s="14" t="s">
        <v>35</v>
      </c>
      <c r="C15" s="15" t="s">
        <v>36</v>
      </c>
      <c r="D15" s="16">
        <v>540000</v>
      </c>
      <c r="E15" s="16">
        <v>603000</v>
      </c>
      <c r="F15" s="16">
        <v>603000</v>
      </c>
      <c r="G15" s="16">
        <v>599249.02</v>
      </c>
      <c r="H15" s="16">
        <v>0</v>
      </c>
      <c r="I15" s="16">
        <v>599249.02</v>
      </c>
      <c r="J15" s="16">
        <v>0</v>
      </c>
      <c r="K15" s="16">
        <v>0</v>
      </c>
      <c r="L15" s="17">
        <f t="shared" si="0"/>
        <v>3750.9799999999814</v>
      </c>
      <c r="M15" s="17">
        <f t="shared" si="1"/>
        <v>3750.9799999999814</v>
      </c>
      <c r="N15" s="17">
        <f t="shared" si="2"/>
        <v>99.377946932006637</v>
      </c>
      <c r="O15" s="17">
        <f t="shared" si="3"/>
        <v>3750.9799999999814</v>
      </c>
      <c r="P15" s="17">
        <f t="shared" si="4"/>
        <v>3750.9799999999814</v>
      </c>
      <c r="Q15" s="17">
        <f t="shared" si="5"/>
        <v>99.377946932006637</v>
      </c>
      <c r="R15" s="6"/>
    </row>
    <row r="16" spans="1:18" x14ac:dyDescent="0.25">
      <c r="A16" s="13">
        <v>0</v>
      </c>
      <c r="B16" s="14" t="s">
        <v>37</v>
      </c>
      <c r="C16" s="15" t="s">
        <v>38</v>
      </c>
      <c r="D16" s="16">
        <v>1234000</v>
      </c>
      <c r="E16" s="16">
        <v>1656000</v>
      </c>
      <c r="F16" s="16">
        <v>1656000</v>
      </c>
      <c r="G16" s="16">
        <v>1503812.18</v>
      </c>
      <c r="H16" s="16">
        <v>0</v>
      </c>
      <c r="I16" s="16">
        <v>1503812.18</v>
      </c>
      <c r="J16" s="16">
        <v>0</v>
      </c>
      <c r="K16" s="16">
        <v>0</v>
      </c>
      <c r="L16" s="17">
        <f t="shared" si="0"/>
        <v>152187.82000000007</v>
      </c>
      <c r="M16" s="17">
        <f t="shared" si="1"/>
        <v>152187.82000000007</v>
      </c>
      <c r="N16" s="17">
        <f t="shared" si="2"/>
        <v>90.809914251207729</v>
      </c>
      <c r="O16" s="17">
        <f t="shared" si="3"/>
        <v>152187.82000000007</v>
      </c>
      <c r="P16" s="17">
        <f t="shared" si="4"/>
        <v>152187.82000000007</v>
      </c>
      <c r="Q16" s="17">
        <f t="shared" si="5"/>
        <v>90.809914251207729</v>
      </c>
      <c r="R16" s="6"/>
    </row>
    <row r="17" spans="1:18" x14ac:dyDescent="0.25">
      <c r="A17" s="13">
        <v>0</v>
      </c>
      <c r="B17" s="14" t="s">
        <v>39</v>
      </c>
      <c r="C17" s="15" t="s">
        <v>40</v>
      </c>
      <c r="D17" s="16">
        <v>936000</v>
      </c>
      <c r="E17" s="16">
        <v>1231200</v>
      </c>
      <c r="F17" s="16">
        <v>1231200</v>
      </c>
      <c r="G17" s="16">
        <v>1030732</v>
      </c>
      <c r="H17" s="16">
        <v>0</v>
      </c>
      <c r="I17" s="16">
        <v>1030732</v>
      </c>
      <c r="J17" s="16">
        <v>0</v>
      </c>
      <c r="K17" s="16">
        <v>0</v>
      </c>
      <c r="L17" s="17">
        <f t="shared" si="0"/>
        <v>200468</v>
      </c>
      <c r="M17" s="17">
        <f t="shared" si="1"/>
        <v>200468</v>
      </c>
      <c r="N17" s="17">
        <f t="shared" si="2"/>
        <v>83.717673814165039</v>
      </c>
      <c r="O17" s="17">
        <f t="shared" si="3"/>
        <v>200468</v>
      </c>
      <c r="P17" s="17">
        <f t="shared" si="4"/>
        <v>200468</v>
      </c>
      <c r="Q17" s="17">
        <f t="shared" si="5"/>
        <v>83.717673814165039</v>
      </c>
      <c r="R17" s="6"/>
    </row>
    <row r="18" spans="1:18" x14ac:dyDescent="0.25">
      <c r="A18" s="13">
        <v>0</v>
      </c>
      <c r="B18" s="14" t="s">
        <v>41</v>
      </c>
      <c r="C18" s="15" t="s">
        <v>42</v>
      </c>
      <c r="D18" s="16">
        <v>634000</v>
      </c>
      <c r="E18" s="16">
        <v>577400</v>
      </c>
      <c r="F18" s="16">
        <v>577400</v>
      </c>
      <c r="G18" s="16">
        <v>564114.44999999995</v>
      </c>
      <c r="H18" s="16">
        <v>0</v>
      </c>
      <c r="I18" s="16">
        <v>564114.44999999995</v>
      </c>
      <c r="J18" s="16">
        <v>0</v>
      </c>
      <c r="K18" s="16">
        <v>0</v>
      </c>
      <c r="L18" s="17">
        <f t="shared" si="0"/>
        <v>13285.550000000047</v>
      </c>
      <c r="M18" s="17">
        <f t="shared" si="1"/>
        <v>13285.550000000047</v>
      </c>
      <c r="N18" s="17">
        <f t="shared" si="2"/>
        <v>97.699073432629007</v>
      </c>
      <c r="O18" s="17">
        <f t="shared" si="3"/>
        <v>13285.550000000047</v>
      </c>
      <c r="P18" s="17">
        <f t="shared" si="4"/>
        <v>13285.550000000047</v>
      </c>
      <c r="Q18" s="17">
        <f t="shared" si="5"/>
        <v>97.699073432629007</v>
      </c>
      <c r="R18" s="6"/>
    </row>
    <row r="19" spans="1:18" ht="26.4" x14ac:dyDescent="0.25">
      <c r="A19" s="13">
        <v>0</v>
      </c>
      <c r="B19" s="14" t="s">
        <v>43</v>
      </c>
      <c r="C19" s="15" t="s">
        <v>44</v>
      </c>
      <c r="D19" s="16">
        <v>0</v>
      </c>
      <c r="E19" s="16">
        <v>98430.5</v>
      </c>
      <c r="F19" s="16">
        <v>98430.5</v>
      </c>
      <c r="G19" s="16">
        <v>98289.919999999998</v>
      </c>
      <c r="H19" s="16">
        <v>0</v>
      </c>
      <c r="I19" s="16">
        <v>98289.919999999998</v>
      </c>
      <c r="J19" s="16">
        <v>0</v>
      </c>
      <c r="K19" s="16">
        <v>0</v>
      </c>
      <c r="L19" s="17">
        <f t="shared" si="0"/>
        <v>140.58000000000175</v>
      </c>
      <c r="M19" s="17">
        <f t="shared" si="1"/>
        <v>140.58000000000175</v>
      </c>
      <c r="N19" s="17">
        <f t="shared" si="2"/>
        <v>99.857178415226983</v>
      </c>
      <c r="O19" s="17">
        <f t="shared" si="3"/>
        <v>140.58000000000175</v>
      </c>
      <c r="P19" s="17">
        <f t="shared" si="4"/>
        <v>140.58000000000175</v>
      </c>
      <c r="Q19" s="17">
        <f t="shared" si="5"/>
        <v>99.857178415226983</v>
      </c>
      <c r="R19" s="6"/>
    </row>
    <row r="20" spans="1:18" ht="26.4" x14ac:dyDescent="0.25">
      <c r="A20" s="13">
        <v>0</v>
      </c>
      <c r="B20" s="14" t="s">
        <v>45</v>
      </c>
      <c r="C20" s="21" t="s">
        <v>46</v>
      </c>
      <c r="D20" s="16">
        <v>495000</v>
      </c>
      <c r="E20" s="16">
        <v>313369.5</v>
      </c>
      <c r="F20" s="16">
        <v>313369.5</v>
      </c>
      <c r="G20" s="16">
        <v>248270.2</v>
      </c>
      <c r="H20" s="16">
        <v>0</v>
      </c>
      <c r="I20" s="16">
        <v>248270.2</v>
      </c>
      <c r="J20" s="16">
        <v>0</v>
      </c>
      <c r="K20" s="16">
        <v>0</v>
      </c>
      <c r="L20" s="17">
        <f t="shared" si="0"/>
        <v>65099.299999999988</v>
      </c>
      <c r="M20" s="17">
        <f t="shared" si="1"/>
        <v>65099.299999999988</v>
      </c>
      <c r="N20" s="17">
        <f t="shared" si="2"/>
        <v>79.226025506630364</v>
      </c>
      <c r="O20" s="17">
        <f t="shared" si="3"/>
        <v>65099.299999999988</v>
      </c>
      <c r="P20" s="17">
        <f t="shared" si="4"/>
        <v>65099.299999999988</v>
      </c>
      <c r="Q20" s="17">
        <f t="shared" si="5"/>
        <v>79.226025506630364</v>
      </c>
      <c r="R20" s="6"/>
    </row>
    <row r="21" spans="1:18" ht="26.4" x14ac:dyDescent="0.25">
      <c r="A21" s="13">
        <v>0</v>
      </c>
      <c r="B21" s="14" t="s">
        <v>47</v>
      </c>
      <c r="C21" s="15" t="s">
        <v>48</v>
      </c>
      <c r="D21" s="16">
        <v>500000</v>
      </c>
      <c r="E21" s="16">
        <v>907462.11</v>
      </c>
      <c r="F21" s="16">
        <v>907462.11</v>
      </c>
      <c r="G21" s="16">
        <v>886136.92</v>
      </c>
      <c r="H21" s="16">
        <v>0</v>
      </c>
      <c r="I21" s="16">
        <v>886136.92</v>
      </c>
      <c r="J21" s="16">
        <v>0</v>
      </c>
      <c r="K21" s="16">
        <v>0</v>
      </c>
      <c r="L21" s="17">
        <f t="shared" si="0"/>
        <v>21325.189999999944</v>
      </c>
      <c r="M21" s="17">
        <f t="shared" si="1"/>
        <v>21325.189999999944</v>
      </c>
      <c r="N21" s="17">
        <f t="shared" si="2"/>
        <v>97.650018687832613</v>
      </c>
      <c r="O21" s="17">
        <f t="shared" si="3"/>
        <v>21325.189999999944</v>
      </c>
      <c r="P21" s="17">
        <f t="shared" si="4"/>
        <v>21325.189999999944</v>
      </c>
      <c r="Q21" s="17">
        <f t="shared" si="5"/>
        <v>97.650018687832613</v>
      </c>
      <c r="R21" s="6"/>
    </row>
    <row r="22" spans="1:18" ht="26.4" x14ac:dyDescent="0.25">
      <c r="A22" s="13">
        <v>0</v>
      </c>
      <c r="B22" s="14" t="s">
        <v>49</v>
      </c>
      <c r="C22" s="15" t="s">
        <v>50</v>
      </c>
      <c r="D22" s="16">
        <v>447599</v>
      </c>
      <c r="E22" s="16">
        <v>2100088.8899999997</v>
      </c>
      <c r="F22" s="16">
        <v>2100088.8899999997</v>
      </c>
      <c r="G22" s="16">
        <v>1858704.25</v>
      </c>
      <c r="H22" s="16">
        <v>0</v>
      </c>
      <c r="I22" s="16">
        <v>1858704.25</v>
      </c>
      <c r="J22" s="16">
        <v>0</v>
      </c>
      <c r="K22" s="16">
        <v>0</v>
      </c>
      <c r="L22" s="17">
        <f t="shared" si="0"/>
        <v>241384.63999999966</v>
      </c>
      <c r="M22" s="17">
        <f t="shared" si="1"/>
        <v>241384.63999999966</v>
      </c>
      <c r="N22" s="17">
        <f t="shared" si="2"/>
        <v>88.505979858785906</v>
      </c>
      <c r="O22" s="17">
        <f t="shared" si="3"/>
        <v>241384.63999999966</v>
      </c>
      <c r="P22" s="17">
        <f t="shared" si="4"/>
        <v>241384.63999999966</v>
      </c>
      <c r="Q22" s="17">
        <f t="shared" si="5"/>
        <v>88.505979858785906</v>
      </c>
      <c r="R22" s="6"/>
    </row>
    <row r="23" spans="1:18" x14ac:dyDescent="0.25">
      <c r="A23" s="13">
        <v>0</v>
      </c>
      <c r="B23" s="14" t="s">
        <v>51</v>
      </c>
      <c r="C23" s="15" t="s">
        <v>52</v>
      </c>
      <c r="D23" s="16">
        <v>520000</v>
      </c>
      <c r="E23" s="16">
        <v>507620</v>
      </c>
      <c r="F23" s="16">
        <v>507620</v>
      </c>
      <c r="G23" s="16">
        <v>507530</v>
      </c>
      <c r="H23" s="16">
        <v>0</v>
      </c>
      <c r="I23" s="16">
        <v>507530</v>
      </c>
      <c r="J23" s="16">
        <v>0</v>
      </c>
      <c r="K23" s="16">
        <v>0</v>
      </c>
      <c r="L23" s="17">
        <f t="shared" si="0"/>
        <v>90</v>
      </c>
      <c r="M23" s="17">
        <f t="shared" si="1"/>
        <v>90</v>
      </c>
      <c r="N23" s="17">
        <f t="shared" si="2"/>
        <v>99.982270202119693</v>
      </c>
      <c r="O23" s="17">
        <f t="shared" si="3"/>
        <v>90</v>
      </c>
      <c r="P23" s="17">
        <f t="shared" si="4"/>
        <v>90</v>
      </c>
      <c r="Q23" s="17">
        <f t="shared" si="5"/>
        <v>99.982270202119693</v>
      </c>
      <c r="R23" s="6"/>
    </row>
    <row r="24" spans="1:18" x14ac:dyDescent="0.25">
      <c r="A24" s="13">
        <v>0</v>
      </c>
      <c r="B24" s="14" t="s">
        <v>53</v>
      </c>
      <c r="C24" s="15" t="s">
        <v>54</v>
      </c>
      <c r="D24" s="16">
        <v>144400</v>
      </c>
      <c r="E24" s="16">
        <v>302430</v>
      </c>
      <c r="F24" s="16">
        <v>302430</v>
      </c>
      <c r="G24" s="16">
        <v>300856.08999999997</v>
      </c>
      <c r="H24" s="16">
        <v>0</v>
      </c>
      <c r="I24" s="16">
        <v>300856.08999999997</v>
      </c>
      <c r="J24" s="16">
        <v>0</v>
      </c>
      <c r="K24" s="16">
        <v>0</v>
      </c>
      <c r="L24" s="17">
        <f t="shared" si="0"/>
        <v>1573.9100000000326</v>
      </c>
      <c r="M24" s="17">
        <f t="shared" si="1"/>
        <v>1573.9100000000326</v>
      </c>
      <c r="N24" s="17">
        <f t="shared" si="2"/>
        <v>99.479578745494806</v>
      </c>
      <c r="O24" s="17">
        <f t="shared" si="3"/>
        <v>1573.9100000000326</v>
      </c>
      <c r="P24" s="17">
        <f t="shared" si="4"/>
        <v>1573.9100000000326</v>
      </c>
      <c r="Q24" s="17">
        <f t="shared" si="5"/>
        <v>99.479578745494806</v>
      </c>
      <c r="R24" s="6"/>
    </row>
    <row r="25" spans="1:18" x14ac:dyDescent="0.25">
      <c r="A25" s="13">
        <v>0</v>
      </c>
      <c r="B25" s="14" t="s">
        <v>55</v>
      </c>
      <c r="C25" s="15" t="s">
        <v>56</v>
      </c>
      <c r="D25" s="16">
        <v>0</v>
      </c>
      <c r="E25" s="16">
        <v>100000</v>
      </c>
      <c r="F25" s="16">
        <v>100000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0"/>
        <v>100000</v>
      </c>
      <c r="M25" s="17">
        <f t="shared" si="1"/>
        <v>100000</v>
      </c>
      <c r="N25" s="17">
        <f t="shared" si="2"/>
        <v>0</v>
      </c>
      <c r="O25" s="17">
        <f t="shared" si="3"/>
        <v>100000</v>
      </c>
      <c r="P25" s="17">
        <f t="shared" si="4"/>
        <v>100000</v>
      </c>
      <c r="Q25" s="17">
        <f t="shared" si="5"/>
        <v>0</v>
      </c>
      <c r="R25" s="6"/>
    </row>
    <row r="26" spans="1:18" x14ac:dyDescent="0.25">
      <c r="A26" s="13">
        <v>1</v>
      </c>
      <c r="B26" s="14" t="s">
        <v>57</v>
      </c>
      <c r="C26" s="15" t="s">
        <v>58</v>
      </c>
      <c r="D26" s="16">
        <v>66814000</v>
      </c>
      <c r="E26" s="16">
        <v>75447602.920000002</v>
      </c>
      <c r="F26" s="16">
        <v>75447602.920000002</v>
      </c>
      <c r="G26" s="16">
        <v>70088472.88000001</v>
      </c>
      <c r="H26" s="16">
        <v>0</v>
      </c>
      <c r="I26" s="16">
        <v>70088472.88000001</v>
      </c>
      <c r="J26" s="16">
        <v>0</v>
      </c>
      <c r="K26" s="16">
        <v>0</v>
      </c>
      <c r="L26" s="17">
        <f t="shared" si="0"/>
        <v>5359130.0399999917</v>
      </c>
      <c r="M26" s="17">
        <f t="shared" si="1"/>
        <v>5359130.0399999917</v>
      </c>
      <c r="N26" s="17">
        <f t="shared" si="2"/>
        <v>92.896884947183167</v>
      </c>
      <c r="O26" s="17">
        <f t="shared" si="3"/>
        <v>5359130.0399999917</v>
      </c>
      <c r="P26" s="17">
        <f t="shared" si="4"/>
        <v>5359130.0399999917</v>
      </c>
      <c r="Q26" s="17">
        <f t="shared" si="5"/>
        <v>92.896884947183167</v>
      </c>
      <c r="R26" s="6"/>
    </row>
    <row r="28" spans="1:18" x14ac:dyDescent="0.25">
      <c r="B28" s="10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 s="18" customFormat="1" ht="17.399999999999999" x14ac:dyDescent="0.3">
      <c r="B29" s="19"/>
      <c r="C29" s="20" t="s">
        <v>59</v>
      </c>
      <c r="K29" s="18" t="s">
        <v>60</v>
      </c>
    </row>
    <row r="36" hidden="1" x14ac:dyDescent="0.25"/>
  </sheetData>
  <mergeCells count="3">
    <mergeCell ref="B3:Q3"/>
    <mergeCell ref="B4:Q4"/>
    <mergeCell ref="O2:Q2"/>
  </mergeCells>
  <conditionalFormatting sqref="B8:B26">
    <cfRule type="expression" dxfId="31" priority="17" stopIfTrue="1">
      <formula>A8=1</formula>
    </cfRule>
  </conditionalFormatting>
  <conditionalFormatting sqref="C8:C26">
    <cfRule type="expression" dxfId="30" priority="18" stopIfTrue="1">
      <formula>A8=1</formula>
    </cfRule>
  </conditionalFormatting>
  <conditionalFormatting sqref="D8:D26">
    <cfRule type="expression" dxfId="29" priority="19" stopIfTrue="1">
      <formula>A8=1</formula>
    </cfRule>
  </conditionalFormatting>
  <conditionalFormatting sqref="E8:E26">
    <cfRule type="expression" dxfId="28" priority="20" stopIfTrue="1">
      <formula>A8=1</formula>
    </cfRule>
  </conditionalFormatting>
  <conditionalFormatting sqref="F8:F26">
    <cfRule type="expression" dxfId="27" priority="21" stopIfTrue="1">
      <formula>A8=1</formula>
    </cfRule>
  </conditionalFormatting>
  <conditionalFormatting sqref="G8:G26">
    <cfRule type="expression" dxfId="26" priority="22" stopIfTrue="1">
      <formula>A8=1</formula>
    </cfRule>
  </conditionalFormatting>
  <conditionalFormatting sqref="H8:H26">
    <cfRule type="expression" dxfId="25" priority="23" stopIfTrue="1">
      <formula>A8=1</formula>
    </cfRule>
  </conditionalFormatting>
  <conditionalFormatting sqref="I8:I26">
    <cfRule type="expression" dxfId="24" priority="24" stopIfTrue="1">
      <formula>A8=1</formula>
    </cfRule>
  </conditionalFormatting>
  <conditionalFormatting sqref="J8:J26">
    <cfRule type="expression" dxfId="23" priority="25" stopIfTrue="1">
      <formula>A8=1</formula>
    </cfRule>
  </conditionalFormatting>
  <conditionalFormatting sqref="K8:K26">
    <cfRule type="expression" dxfId="22" priority="26" stopIfTrue="1">
      <formula>A8=1</formula>
    </cfRule>
  </conditionalFormatting>
  <conditionalFormatting sqref="L8:L26">
    <cfRule type="expression" dxfId="21" priority="27" stopIfTrue="1">
      <formula>A8=1</formula>
    </cfRule>
  </conditionalFormatting>
  <conditionalFormatting sqref="M8:M26">
    <cfRule type="expression" dxfId="20" priority="28" stopIfTrue="1">
      <formula>A8=1</formula>
    </cfRule>
  </conditionalFormatting>
  <conditionalFormatting sqref="N8:N26">
    <cfRule type="expression" dxfId="19" priority="29" stopIfTrue="1">
      <formula>A8=1</formula>
    </cfRule>
  </conditionalFormatting>
  <conditionalFormatting sqref="O8:O26">
    <cfRule type="expression" dxfId="18" priority="30" stopIfTrue="1">
      <formula>A8=1</formula>
    </cfRule>
  </conditionalFormatting>
  <conditionalFormatting sqref="P8:P26">
    <cfRule type="expression" dxfId="17" priority="31" stopIfTrue="1">
      <formula>A8=1</formula>
    </cfRule>
  </conditionalFormatting>
  <conditionalFormatting sqref="Q8:Q26">
    <cfRule type="expression" dxfId="16" priority="32" stopIfTrue="1">
      <formula>A8=1</formula>
    </cfRule>
  </conditionalFormatting>
  <conditionalFormatting sqref="B28:B37">
    <cfRule type="expression" dxfId="15" priority="1" stopIfTrue="1">
      <formula>A28=1</formula>
    </cfRule>
  </conditionalFormatting>
  <conditionalFormatting sqref="C28:C37">
    <cfRule type="expression" dxfId="14" priority="2" stopIfTrue="1">
      <formula>A28=1</formula>
    </cfRule>
  </conditionalFormatting>
  <conditionalFormatting sqref="D28:D37">
    <cfRule type="expression" dxfId="13" priority="3" stopIfTrue="1">
      <formula>A28=1</formula>
    </cfRule>
  </conditionalFormatting>
  <conditionalFormatting sqref="E28:E37">
    <cfRule type="expression" dxfId="12" priority="4" stopIfTrue="1">
      <formula>A28=1</formula>
    </cfRule>
  </conditionalFormatting>
  <conditionalFormatting sqref="F28:F37">
    <cfRule type="expression" dxfId="11" priority="5" stopIfTrue="1">
      <formula>A28=1</formula>
    </cfRule>
  </conditionalFormatting>
  <conditionalFormatting sqref="G28:G37">
    <cfRule type="expression" dxfId="10" priority="6" stopIfTrue="1">
      <formula>A28=1</formula>
    </cfRule>
  </conditionalFormatting>
  <conditionalFormatting sqref="H28:H37">
    <cfRule type="expression" dxfId="9" priority="7" stopIfTrue="1">
      <formula>A28=1</formula>
    </cfRule>
  </conditionalFormatting>
  <conditionalFormatting sqref="I28:I37">
    <cfRule type="expression" dxfId="8" priority="8" stopIfTrue="1">
      <formula>A28=1</formula>
    </cfRule>
  </conditionalFormatting>
  <conditionalFormatting sqref="J28:J37">
    <cfRule type="expression" dxfId="7" priority="9" stopIfTrue="1">
      <formula>A28=1</formula>
    </cfRule>
  </conditionalFormatting>
  <conditionalFormatting sqref="K28:K37">
    <cfRule type="expression" dxfId="6" priority="10" stopIfTrue="1">
      <formula>A28=1</formula>
    </cfRule>
  </conditionalFormatting>
  <conditionalFormatting sqref="L28:L37">
    <cfRule type="expression" dxfId="5" priority="11" stopIfTrue="1">
      <formula>A28=1</formula>
    </cfRule>
  </conditionalFormatting>
  <conditionalFormatting sqref="M28:M37">
    <cfRule type="expression" dxfId="4" priority="12" stopIfTrue="1">
      <formula>A28=1</formula>
    </cfRule>
  </conditionalFormatting>
  <conditionalFormatting sqref="N28:N37">
    <cfRule type="expression" dxfId="3" priority="13" stopIfTrue="1">
      <formula>A28=1</formula>
    </cfRule>
  </conditionalFormatting>
  <conditionalFormatting sqref="O28:O37">
    <cfRule type="expression" dxfId="2" priority="14" stopIfTrue="1">
      <formula>A28=1</formula>
    </cfRule>
  </conditionalFormatting>
  <conditionalFormatting sqref="P28:P37">
    <cfRule type="expression" dxfId="1" priority="15" stopIfTrue="1">
      <formula>A28=1</formula>
    </cfRule>
  </conditionalFormatting>
  <conditionalFormatting sqref="Q28:Q37">
    <cfRule type="expression" dxfId="0" priority="16" stopIfTrue="1">
      <formula>A28=1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2022-02-02T10:42:37Z</cp:lastPrinted>
  <dcterms:created xsi:type="dcterms:W3CDTF">2022-02-02T10:42:25Z</dcterms:created>
  <dcterms:modified xsi:type="dcterms:W3CDTF">2022-02-14T08:22:17Z</dcterms:modified>
</cp:coreProperties>
</file>