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2021" sheetId="3" r:id="rId1"/>
    <sheet name="2 кв.2021" sheetId="4" r:id="rId2"/>
    <sheet name="за і півріччя 2021" sheetId="5" r:id="rId3"/>
  </sheets>
  <calcPr calcId="144525"/>
</workbook>
</file>

<file path=xl/calcChain.xml><?xml version="1.0" encoding="utf-8"?>
<calcChain xmlns="http://schemas.openxmlformats.org/spreadsheetml/2006/main">
  <c r="D5" i="5" l="1"/>
  <c r="E5" i="5"/>
  <c r="F5" i="5"/>
  <c r="G5" i="5"/>
  <c r="D6" i="5"/>
  <c r="E6" i="5"/>
  <c r="F6" i="5"/>
  <c r="G6" i="5"/>
  <c r="D7" i="5"/>
  <c r="E7" i="5"/>
  <c r="F7" i="5"/>
  <c r="G7" i="5"/>
  <c r="D8" i="5"/>
  <c r="E8" i="5"/>
  <c r="F8" i="5"/>
  <c r="G8" i="5"/>
  <c r="D9" i="5"/>
  <c r="E9" i="5"/>
  <c r="F9" i="5"/>
  <c r="G9" i="5"/>
  <c r="D10" i="5"/>
  <c r="E10" i="5"/>
  <c r="F10" i="5"/>
  <c r="G10" i="5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9" i="5"/>
  <c r="E19" i="5"/>
  <c r="F19" i="5"/>
  <c r="G19" i="5"/>
  <c r="D20" i="5"/>
  <c r="E20" i="5"/>
  <c r="F20" i="5"/>
  <c r="G20" i="5"/>
  <c r="D21" i="5"/>
  <c r="E21" i="5"/>
  <c r="F21" i="5"/>
  <c r="G21" i="5"/>
  <c r="D22" i="5"/>
  <c r="E22" i="5"/>
  <c r="F22" i="5"/>
  <c r="G22" i="5"/>
  <c r="D23" i="5"/>
  <c r="E23" i="5"/>
  <c r="F23" i="5"/>
  <c r="G23" i="5"/>
  <c r="D24" i="5"/>
  <c r="E24" i="5"/>
  <c r="F24" i="5"/>
  <c r="G24" i="5"/>
  <c r="D25" i="5"/>
  <c r="E25" i="5"/>
  <c r="F25" i="5"/>
  <c r="G25" i="5"/>
  <c r="D26" i="5"/>
  <c r="E26" i="5"/>
  <c r="F26" i="5"/>
  <c r="G26" i="5"/>
  <c r="D27" i="5"/>
  <c r="E27" i="5"/>
  <c r="F27" i="5"/>
  <c r="G27" i="5"/>
  <c r="D28" i="5"/>
  <c r="E28" i="5"/>
  <c r="F28" i="5"/>
  <c r="G28" i="5"/>
  <c r="D29" i="5"/>
  <c r="E29" i="5"/>
  <c r="F29" i="5"/>
  <c r="G29" i="5"/>
  <c r="D30" i="5"/>
  <c r="E30" i="5"/>
  <c r="F30" i="5"/>
  <c r="G30" i="5"/>
  <c r="D31" i="5"/>
  <c r="E31" i="5"/>
  <c r="F31" i="5"/>
  <c r="G31" i="5"/>
  <c r="D32" i="5"/>
  <c r="E32" i="5"/>
  <c r="F32" i="5"/>
  <c r="G32" i="5"/>
  <c r="D33" i="5"/>
  <c r="E33" i="5"/>
  <c r="F33" i="5"/>
  <c r="G33" i="5"/>
  <c r="D34" i="5"/>
  <c r="E34" i="5"/>
  <c r="F34" i="5"/>
  <c r="G34" i="5"/>
  <c r="D35" i="5"/>
  <c r="E35" i="5"/>
  <c r="F35" i="5"/>
  <c r="G35" i="5"/>
  <c r="D36" i="5"/>
  <c r="E36" i="5"/>
  <c r="F36" i="5"/>
  <c r="G36" i="5"/>
  <c r="D37" i="5"/>
  <c r="E37" i="5"/>
  <c r="F37" i="5"/>
  <c r="G37" i="5"/>
  <c r="D38" i="5"/>
  <c r="E38" i="5"/>
  <c r="F38" i="5"/>
  <c r="G38" i="5"/>
  <c r="D39" i="5"/>
  <c r="E39" i="5"/>
  <c r="F39" i="5"/>
  <c r="G39" i="5"/>
  <c r="D40" i="5"/>
  <c r="P40" i="5" s="1"/>
  <c r="E40" i="5"/>
  <c r="F40" i="5"/>
  <c r="G40" i="5"/>
  <c r="D4" i="5"/>
  <c r="P4" i="5" s="1"/>
  <c r="E4" i="5"/>
  <c r="F4" i="5"/>
  <c r="G4" i="5"/>
  <c r="C5" i="5"/>
  <c r="C41" i="5" s="1"/>
  <c r="C6" i="5"/>
  <c r="C7" i="5"/>
  <c r="C8" i="5"/>
  <c r="C9" i="5"/>
  <c r="C10" i="5"/>
  <c r="C11" i="5"/>
  <c r="C12" i="5"/>
  <c r="C13" i="5"/>
  <c r="P13" i="5" s="1"/>
  <c r="C14" i="5"/>
  <c r="C15" i="5"/>
  <c r="P15" i="5" s="1"/>
  <c r="C16" i="5"/>
  <c r="C17" i="5"/>
  <c r="P17" i="5" s="1"/>
  <c r="C18" i="5"/>
  <c r="C19" i="5"/>
  <c r="P19" i="5" s="1"/>
  <c r="C20" i="5"/>
  <c r="C21" i="5"/>
  <c r="P21" i="5" s="1"/>
  <c r="C22" i="5"/>
  <c r="C23" i="5"/>
  <c r="P23" i="5" s="1"/>
  <c r="C24" i="5"/>
  <c r="C25" i="5"/>
  <c r="P25" i="5" s="1"/>
  <c r="C26" i="5"/>
  <c r="C27" i="5"/>
  <c r="P27" i="5" s="1"/>
  <c r="C28" i="5"/>
  <c r="C29" i="5"/>
  <c r="P29" i="5" s="1"/>
  <c r="C30" i="5"/>
  <c r="C31" i="5"/>
  <c r="P31" i="5" s="1"/>
  <c r="C32" i="5"/>
  <c r="C33" i="5"/>
  <c r="P33" i="5" s="1"/>
  <c r="C34" i="5"/>
  <c r="C35" i="5"/>
  <c r="P35" i="5" s="1"/>
  <c r="C36" i="5"/>
  <c r="C37" i="5"/>
  <c r="P37" i="5" s="1"/>
  <c r="C38" i="5"/>
  <c r="C39" i="5"/>
  <c r="P39" i="5" s="1"/>
  <c r="C40" i="5"/>
  <c r="C4" i="5"/>
  <c r="O41" i="5"/>
  <c r="N41" i="5"/>
  <c r="M41" i="5"/>
  <c r="L41" i="5"/>
  <c r="K41" i="5"/>
  <c r="J41" i="5"/>
  <c r="I41" i="5"/>
  <c r="H41" i="5"/>
  <c r="G41" i="5"/>
  <c r="F41" i="5"/>
  <c r="E41" i="5"/>
  <c r="D41" i="5"/>
  <c r="P38" i="5"/>
  <c r="P36" i="5"/>
  <c r="P34" i="5"/>
  <c r="P32" i="5"/>
  <c r="P30" i="5"/>
  <c r="P28" i="5"/>
  <c r="P26" i="5"/>
  <c r="P24" i="5"/>
  <c r="P22" i="5"/>
  <c r="P20" i="5"/>
  <c r="P18" i="5"/>
  <c r="P16" i="5"/>
  <c r="P14" i="5"/>
  <c r="P12" i="5"/>
  <c r="P11" i="5"/>
  <c r="P10" i="5"/>
  <c r="P9" i="5"/>
  <c r="P8" i="5"/>
  <c r="P7" i="5"/>
  <c r="P6" i="5"/>
  <c r="P5" i="5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C41" i="3"/>
  <c r="P36" i="3"/>
  <c r="P37" i="3"/>
  <c r="P38" i="3"/>
  <c r="P39" i="3"/>
  <c r="P40" i="3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C41" i="4"/>
  <c r="P41" i="5" l="1"/>
  <c r="P4" i="3"/>
  <c r="P17" i="3" l="1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16" i="3" l="1"/>
  <c r="P15" i="3" l="1"/>
  <c r="P14" i="3"/>
  <c r="P13" i="3"/>
  <c r="P12" i="3"/>
  <c r="P11" i="3"/>
  <c r="P9" i="3" l="1"/>
  <c r="P8" i="3"/>
  <c r="P7" i="3"/>
  <c r="P10" i="3"/>
  <c r="P6" i="3"/>
  <c r="P5" i="3"/>
</calcChain>
</file>

<file path=xl/sharedStrings.xml><?xml version="1.0" encoding="utf-8"?>
<sst xmlns="http://schemas.openxmlformats.org/spreadsheetml/2006/main" count="150" uniqueCount="51">
  <si>
    <t>ПОСП ім.Шевченка</t>
  </si>
  <si>
    <t>СГ ПП "Несвіч"</t>
  </si>
  <si>
    <t>СГ ТзОВ"Городище"</t>
  </si>
  <si>
    <t>ТзОВ "Захід-сітка"</t>
  </si>
  <si>
    <t>Всього</t>
  </si>
  <si>
    <t>Городищенська с/р</t>
  </si>
  <si>
    <t>СГ ПП "Амур"</t>
  </si>
  <si>
    <t>Городищенська ОТГ</t>
  </si>
  <si>
    <t xml:space="preserve">Виконавець                                  </t>
  </si>
  <si>
    <t>ПОСП ім.Івана Франка</t>
  </si>
  <si>
    <t>ТОВ "ТЕЙЛОР ХОЛД"</t>
  </si>
  <si>
    <t>ТзОВ "Волинь-зерно-продукт"</t>
  </si>
  <si>
    <t>ЄДРПОУ</t>
  </si>
  <si>
    <t>Назва</t>
  </si>
  <si>
    <t>ФГ "ЮРАГРО"</t>
  </si>
  <si>
    <t>ТОВ "ЛЕКС ТРЕЙД"</t>
  </si>
  <si>
    <t>Володимир-Волинський ліцей "ЦО"</t>
  </si>
  <si>
    <t>04590530</t>
  </si>
  <si>
    <t>ТОВ "ВОЛИНЬ АГРО"</t>
  </si>
  <si>
    <t>ПДФО</t>
  </si>
  <si>
    <t>Дивіденди</t>
  </si>
  <si>
    <t>Єдиний с/г</t>
  </si>
  <si>
    <t>Оренда</t>
  </si>
  <si>
    <t>І квартал  2021 року</t>
  </si>
  <si>
    <t>ФГ "Артем"</t>
  </si>
  <si>
    <t>ФГ "Олішка"</t>
  </si>
  <si>
    <t>ФГ Еколенд</t>
  </si>
  <si>
    <t>ФГ Галстедан"</t>
  </si>
  <si>
    <t>ТОВ Агрокомплекс Галичина</t>
  </si>
  <si>
    <t>ФГ "Світанок"</t>
  </si>
  <si>
    <t>ТОВ УТ</t>
  </si>
  <si>
    <t>ТзОВ Жабче</t>
  </si>
  <si>
    <t>ТзОВ "Мікос"</t>
  </si>
  <si>
    <t>ФГ Тара ВІ</t>
  </si>
  <si>
    <t>Полонківське СТ</t>
  </si>
  <si>
    <t>ПРАТ Київстар</t>
  </si>
  <si>
    <t>ПАТ Укртелеком</t>
  </si>
  <si>
    <t>ПРАТ ВФ Україна</t>
  </si>
  <si>
    <t>Сенкевичівське СТ</t>
  </si>
  <si>
    <t>ПП ГАЛ-АГРО-ЛЕНД</t>
  </si>
  <si>
    <t>ПРАТ Теремно-Хліб</t>
  </si>
  <si>
    <t>Прат Волиньобленерго</t>
  </si>
  <si>
    <t>ФГ Польова мелодія</t>
  </si>
  <si>
    <t>З паїв</t>
  </si>
  <si>
    <t>ПП Злагода</t>
  </si>
  <si>
    <t>КНП Луц.рай.ЦПМСД</t>
  </si>
  <si>
    <t>ТОВ УТГК ЕСКО_ВОЛИНЬ</t>
  </si>
  <si>
    <t>ВГ Бренд</t>
  </si>
  <si>
    <t>КНП Горохівський ЦПМСД</t>
  </si>
  <si>
    <t>ІІ квартал  2021 року</t>
  </si>
  <si>
    <t>І півріччя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</si>
</sst>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NumberFormat="1" applyBorder="1" applyAlignment="1">
      <alignment textRotation="180"/>
    </xf>
    <xf numFmtId="0" fontId="0" fillId="0" borderId="0" xfId="0" applyNumberFormat="1" applyBorder="1" applyAlignment="1"/>
    <xf numFmtId="0" fontId="0" fillId="0" borderId="0" xfId="0" applyBorder="1" applyAlignment="1"/>
    <xf numFmtId="0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3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textRotation="180"/>
    </xf>
    <xf numFmtId="0" fontId="3" fillId="0" borderId="1" xfId="0" applyNumberFormat="1" applyFont="1" applyBorder="1" applyAlignment="1"/>
    <xf numFmtId="0" fontId="4" fillId="0" borderId="1" xfId="0" applyNumberFormat="1" applyFont="1" applyBorder="1" applyAlignment="1"/>
    <xf numFmtId="0" fontId="1" fillId="0" borderId="0" xfId="0" applyFont="1"/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75" zoomScaleNormal="75" workbookViewId="0">
      <selection activeCell="S38" sqref="S38"/>
    </sheetView>
  </sheetViews>
  <sheetFormatPr defaultRowHeight="15" x14ac:dyDescent="0.25"/>
  <cols>
    <col min="1" max="1" width="44.140625" customWidth="1"/>
    <col min="2" max="2" width="22.5703125" customWidth="1"/>
    <col min="3" max="3" width="17.7109375" customWidth="1"/>
    <col min="4" max="5" width="22.28515625" customWidth="1"/>
    <col min="6" max="6" width="19.5703125" customWidth="1"/>
    <col min="7" max="7" width="18.42578125" customWidth="1"/>
    <col min="8" max="8" width="16.42578125" hidden="1" customWidth="1"/>
    <col min="9" max="9" width="17.140625" hidden="1" customWidth="1"/>
    <col min="10" max="12" width="15.42578125" hidden="1" customWidth="1"/>
    <col min="13" max="13" width="21.28515625" hidden="1" customWidth="1"/>
    <col min="14" max="14" width="22.140625" hidden="1" customWidth="1"/>
    <col min="15" max="15" width="23.85546875" hidden="1" customWidth="1"/>
    <col min="16" max="16" width="17.28515625" customWidth="1"/>
  </cols>
  <sheetData>
    <row r="1" spans="1:18" ht="27" customHeight="1" x14ac:dyDescent="0.2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ht="18.75" x14ac:dyDescent="0.3">
      <c r="A2" s="16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42" x14ac:dyDescent="0.3">
      <c r="A3" s="12" t="s">
        <v>13</v>
      </c>
      <c r="B3" s="13" t="s">
        <v>12</v>
      </c>
      <c r="C3" s="13" t="s">
        <v>19</v>
      </c>
      <c r="D3" s="13" t="s">
        <v>20</v>
      </c>
      <c r="E3" s="13" t="s">
        <v>43</v>
      </c>
      <c r="F3" s="13" t="s">
        <v>21</v>
      </c>
      <c r="G3" s="13" t="s">
        <v>22</v>
      </c>
      <c r="H3" s="13"/>
      <c r="I3" s="13"/>
      <c r="J3" s="13"/>
      <c r="K3" s="13"/>
      <c r="L3" s="13"/>
      <c r="M3" s="13"/>
      <c r="N3" s="13"/>
      <c r="O3" s="13"/>
      <c r="P3" s="14" t="s">
        <v>4</v>
      </c>
      <c r="Q3" s="2"/>
      <c r="R3" s="2"/>
    </row>
    <row r="4" spans="1:18" ht="18.75" x14ac:dyDescent="0.3">
      <c r="A4" s="5" t="s">
        <v>2</v>
      </c>
      <c r="B4" s="9">
        <v>31890591</v>
      </c>
      <c r="C4" s="5">
        <v>552667.57999999996</v>
      </c>
      <c r="D4" s="5">
        <v>0</v>
      </c>
      <c r="E4" s="5">
        <v>83902.47</v>
      </c>
      <c r="F4" s="5">
        <v>156900</v>
      </c>
      <c r="G4" s="8">
        <v>258400</v>
      </c>
      <c r="H4" s="5"/>
      <c r="I4" s="5"/>
      <c r="J4" s="5"/>
      <c r="K4" s="5"/>
      <c r="L4" s="5"/>
      <c r="M4" s="5"/>
      <c r="N4" s="5"/>
      <c r="O4" s="5"/>
      <c r="P4" s="14">
        <f>SUM(C4:O4)</f>
        <v>1051870.0499999998</v>
      </c>
      <c r="Q4" s="2"/>
      <c r="R4" s="2"/>
    </row>
    <row r="5" spans="1:18" ht="18.75" x14ac:dyDescent="0.3">
      <c r="A5" s="5" t="s">
        <v>0</v>
      </c>
      <c r="B5" s="9">
        <v>3735435</v>
      </c>
      <c r="C5" s="5">
        <v>672736.49</v>
      </c>
      <c r="D5" s="5">
        <v>74815.64</v>
      </c>
      <c r="E5" s="5">
        <v>122963.33</v>
      </c>
      <c r="F5" s="5">
        <v>237746.11</v>
      </c>
      <c r="G5" s="7">
        <v>147222.79999999999</v>
      </c>
      <c r="H5" s="5"/>
      <c r="I5" s="5"/>
      <c r="J5" s="5"/>
      <c r="K5" s="5"/>
      <c r="L5" s="5"/>
      <c r="M5" s="5"/>
      <c r="N5" s="5"/>
      <c r="O5" s="5"/>
      <c r="P5" s="14">
        <f t="shared" ref="P5:P40" si="0">SUM(C5:O5)</f>
        <v>1255484.3699999999</v>
      </c>
      <c r="Q5" s="3"/>
      <c r="R5" s="3"/>
    </row>
    <row r="6" spans="1:18" ht="18.75" x14ac:dyDescent="0.3">
      <c r="A6" s="5" t="s">
        <v>1</v>
      </c>
      <c r="B6" s="9">
        <v>3737327</v>
      </c>
      <c r="C6" s="5">
        <v>160070.59</v>
      </c>
      <c r="D6" s="5">
        <v>60335.199999999997</v>
      </c>
      <c r="E6" s="5">
        <v>0</v>
      </c>
      <c r="F6" s="5">
        <v>265832.5</v>
      </c>
      <c r="G6" s="5">
        <v>115103.1</v>
      </c>
      <c r="H6" s="5"/>
      <c r="I6" s="5"/>
      <c r="J6" s="5"/>
      <c r="K6" s="5"/>
      <c r="L6" s="5"/>
      <c r="M6" s="5"/>
      <c r="N6" s="5"/>
      <c r="O6" s="5"/>
      <c r="P6" s="14">
        <f t="shared" si="0"/>
        <v>601341.39</v>
      </c>
      <c r="Q6" s="3"/>
      <c r="R6" s="3"/>
    </row>
    <row r="7" spans="1:18" ht="18.75" x14ac:dyDescent="0.3">
      <c r="A7" s="6" t="s">
        <v>14</v>
      </c>
      <c r="B7" s="10">
        <v>37887652</v>
      </c>
      <c r="C7" s="6">
        <v>8800.7999999999993</v>
      </c>
      <c r="D7" s="6">
        <v>0</v>
      </c>
      <c r="E7" s="6">
        <v>0</v>
      </c>
      <c r="F7" s="6">
        <v>4958.28</v>
      </c>
      <c r="G7" s="6">
        <v>19145.46</v>
      </c>
      <c r="H7" s="6"/>
      <c r="I7" s="6"/>
      <c r="J7" s="6"/>
      <c r="K7" s="6"/>
      <c r="L7" s="6"/>
      <c r="M7" s="6"/>
      <c r="N7" s="6"/>
      <c r="O7" s="6"/>
      <c r="P7" s="14">
        <f t="shared" si="0"/>
        <v>32904.539999999994</v>
      </c>
      <c r="Q7" s="4"/>
      <c r="R7" s="4"/>
    </row>
    <row r="8" spans="1:18" ht="18.75" x14ac:dyDescent="0.3">
      <c r="A8" s="6" t="s">
        <v>3</v>
      </c>
      <c r="B8" s="10">
        <v>35419101</v>
      </c>
      <c r="C8" s="6">
        <v>3940.22</v>
      </c>
      <c r="D8" s="6"/>
      <c r="E8" s="6"/>
      <c r="F8" s="6"/>
      <c r="G8" s="6">
        <v>30921.62</v>
      </c>
      <c r="H8" s="6"/>
      <c r="I8" s="6"/>
      <c r="J8" s="6"/>
      <c r="K8" s="6"/>
      <c r="L8" s="6"/>
      <c r="M8" s="6"/>
      <c r="N8" s="6"/>
      <c r="O8" s="6"/>
      <c r="P8" s="14">
        <f t="shared" si="0"/>
        <v>34861.839999999997</v>
      </c>
      <c r="Q8" s="4"/>
      <c r="R8" s="4"/>
    </row>
    <row r="9" spans="1:18" ht="18.75" x14ac:dyDescent="0.3">
      <c r="A9" s="6" t="s">
        <v>6</v>
      </c>
      <c r="B9" s="10">
        <v>31370623</v>
      </c>
      <c r="C9" s="6">
        <v>2700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4">
        <f t="shared" si="0"/>
        <v>2700</v>
      </c>
      <c r="Q9" s="4"/>
      <c r="R9" s="4"/>
    </row>
    <row r="10" spans="1:18" ht="18.75" x14ac:dyDescent="0.3">
      <c r="A10" s="6" t="s">
        <v>5</v>
      </c>
      <c r="B10" s="11" t="s">
        <v>17</v>
      </c>
      <c r="C10" s="6">
        <v>1192017.81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4">
        <f t="shared" si="0"/>
        <v>1192017.81</v>
      </c>
      <c r="Q10" s="4"/>
      <c r="R10" s="4"/>
    </row>
    <row r="11" spans="1:18" ht="18.75" x14ac:dyDescent="0.3">
      <c r="A11" s="6" t="s">
        <v>9</v>
      </c>
      <c r="B11" s="10">
        <v>3373842</v>
      </c>
      <c r="C11" s="6">
        <v>88449</v>
      </c>
      <c r="D11" s="6">
        <v>157861.60999999999</v>
      </c>
      <c r="E11" s="6"/>
      <c r="F11" s="6"/>
      <c r="G11" s="6">
        <v>45745.29</v>
      </c>
      <c r="H11" s="6"/>
      <c r="I11" s="6"/>
      <c r="J11" s="6"/>
      <c r="K11" s="6"/>
      <c r="L11" s="6"/>
      <c r="M11" s="6"/>
      <c r="N11" s="6"/>
      <c r="O11" s="6"/>
      <c r="P11" s="14">
        <f t="shared" si="0"/>
        <v>292055.89999999997</v>
      </c>
      <c r="Q11" s="4"/>
      <c r="R11" s="4"/>
    </row>
    <row r="12" spans="1:18" ht="18.75" x14ac:dyDescent="0.3">
      <c r="A12" s="6" t="s">
        <v>10</v>
      </c>
      <c r="B12" s="10">
        <v>40638748</v>
      </c>
      <c r="C12" s="6">
        <v>18886.05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4">
        <f t="shared" si="0"/>
        <v>18886.05</v>
      </c>
      <c r="Q12" s="4"/>
      <c r="R12" s="4"/>
    </row>
    <row r="13" spans="1:18" ht="18.75" x14ac:dyDescent="0.3">
      <c r="A13" s="6" t="s">
        <v>11</v>
      </c>
      <c r="B13" s="10">
        <v>31496816</v>
      </c>
      <c r="C13" s="6">
        <v>31826.32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4">
        <f t="shared" si="0"/>
        <v>31826.32</v>
      </c>
      <c r="Q13" s="4"/>
      <c r="R13" s="4"/>
    </row>
    <row r="14" spans="1:18" ht="18.75" x14ac:dyDescent="0.3">
      <c r="A14" s="6" t="s">
        <v>15</v>
      </c>
      <c r="B14" s="10">
        <v>37707250</v>
      </c>
      <c r="C14" s="6">
        <v>20655.400000000001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4">
        <f t="shared" si="0"/>
        <v>20655.400000000001</v>
      </c>
      <c r="Q14" s="4"/>
      <c r="R14" s="4"/>
    </row>
    <row r="15" spans="1:18" ht="18.75" x14ac:dyDescent="0.3">
      <c r="A15" s="6" t="s">
        <v>16</v>
      </c>
      <c r="B15" s="10">
        <v>13353993</v>
      </c>
      <c r="C15" s="6">
        <v>198523.24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4">
        <f t="shared" si="0"/>
        <v>198523.24</v>
      </c>
      <c r="Q15" s="4"/>
      <c r="R15" s="4"/>
    </row>
    <row r="16" spans="1:18" ht="18.75" x14ac:dyDescent="0.3">
      <c r="A16" s="15" t="s">
        <v>18</v>
      </c>
      <c r="B16" s="10">
        <v>34244835</v>
      </c>
      <c r="C16" s="6">
        <v>0</v>
      </c>
      <c r="D16" s="6"/>
      <c r="E16" s="6">
        <v>210840</v>
      </c>
      <c r="F16" s="6">
        <v>61433.33</v>
      </c>
      <c r="G16" s="6">
        <v>217668.02</v>
      </c>
      <c r="H16" s="6"/>
      <c r="I16" s="6"/>
      <c r="J16" s="6"/>
      <c r="K16" s="6"/>
      <c r="L16" s="6"/>
      <c r="M16" s="6"/>
      <c r="N16" s="6"/>
      <c r="O16" s="6"/>
      <c r="P16" s="14">
        <f t="shared" si="0"/>
        <v>489941.35</v>
      </c>
      <c r="Q16" s="4"/>
      <c r="R16" s="4"/>
    </row>
    <row r="17" spans="1:18" ht="18.75" x14ac:dyDescent="0.3">
      <c r="A17" s="15" t="s">
        <v>24</v>
      </c>
      <c r="B17" s="10">
        <v>32896788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4">
        <f t="shared" si="0"/>
        <v>0</v>
      </c>
      <c r="Q17" s="4"/>
      <c r="R17" s="4"/>
    </row>
    <row r="18" spans="1:18" ht="18.75" x14ac:dyDescent="0.3">
      <c r="A18" s="15" t="s">
        <v>25</v>
      </c>
      <c r="B18" s="10">
        <v>33959382</v>
      </c>
      <c r="C18" s="6"/>
      <c r="D18" s="6"/>
      <c r="E18" s="6"/>
      <c r="F18" s="6">
        <v>500</v>
      </c>
      <c r="G18" s="6"/>
      <c r="H18" s="6"/>
      <c r="I18" s="6"/>
      <c r="J18" s="6"/>
      <c r="K18" s="6"/>
      <c r="L18" s="6"/>
      <c r="M18" s="6"/>
      <c r="N18" s="6"/>
      <c r="O18" s="6"/>
      <c r="P18" s="14">
        <f t="shared" si="0"/>
        <v>500</v>
      </c>
      <c r="Q18" s="4"/>
      <c r="R18" s="4"/>
    </row>
    <row r="19" spans="1:18" ht="18.75" x14ac:dyDescent="0.3">
      <c r="A19" s="15" t="s">
        <v>26</v>
      </c>
      <c r="B19" s="10">
        <v>39307962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4">
        <f t="shared" si="0"/>
        <v>0</v>
      </c>
      <c r="Q19" s="4"/>
      <c r="R19" s="4"/>
    </row>
    <row r="20" spans="1:18" ht="18.75" x14ac:dyDescent="0.3">
      <c r="A20" s="15" t="s">
        <v>27</v>
      </c>
      <c r="B20" s="10">
        <v>37707308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4">
        <f t="shared" si="0"/>
        <v>0</v>
      </c>
      <c r="Q20" s="4"/>
      <c r="R20" s="4"/>
    </row>
    <row r="21" spans="1:18" ht="18.75" x14ac:dyDescent="0.3">
      <c r="A21" s="15" t="s">
        <v>28</v>
      </c>
      <c r="B21" s="10">
        <v>34244594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4">
        <f t="shared" si="0"/>
        <v>0</v>
      </c>
      <c r="Q21" s="4"/>
      <c r="R21" s="4"/>
    </row>
    <row r="22" spans="1:18" ht="18.75" x14ac:dyDescent="0.3">
      <c r="A22" s="15" t="s">
        <v>29</v>
      </c>
      <c r="B22" s="10">
        <v>32349854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4">
        <f t="shared" si="0"/>
        <v>0</v>
      </c>
      <c r="Q22" s="4"/>
      <c r="R22" s="4"/>
    </row>
    <row r="23" spans="1:18" ht="18.75" x14ac:dyDescent="0.3">
      <c r="A23" s="15" t="s">
        <v>30</v>
      </c>
      <c r="B23" s="10">
        <v>36273480</v>
      </c>
      <c r="C23" s="6"/>
      <c r="D23" s="6"/>
      <c r="E23" s="6"/>
      <c r="F23" s="6">
        <v>3037.96</v>
      </c>
      <c r="G23" s="6"/>
      <c r="H23" s="6"/>
      <c r="I23" s="6"/>
      <c r="J23" s="6"/>
      <c r="K23" s="6"/>
      <c r="L23" s="6"/>
      <c r="M23" s="6"/>
      <c r="N23" s="6"/>
      <c r="O23" s="6"/>
      <c r="P23" s="14">
        <f t="shared" si="0"/>
        <v>3037.96</v>
      </c>
      <c r="Q23" s="4"/>
      <c r="R23" s="4"/>
    </row>
    <row r="24" spans="1:18" ht="18.75" x14ac:dyDescent="0.3">
      <c r="A24" s="15" t="s">
        <v>31</v>
      </c>
      <c r="B24" s="10">
        <v>33889389</v>
      </c>
      <c r="C24" s="6"/>
      <c r="D24" s="6"/>
      <c r="E24" s="6"/>
      <c r="F24" s="6">
        <v>2456.5</v>
      </c>
      <c r="G24" s="6"/>
      <c r="H24" s="6"/>
      <c r="I24" s="6"/>
      <c r="J24" s="6"/>
      <c r="K24" s="6"/>
      <c r="L24" s="6"/>
      <c r="M24" s="6"/>
      <c r="N24" s="6"/>
      <c r="O24" s="6"/>
      <c r="P24" s="14">
        <f t="shared" si="0"/>
        <v>2456.5</v>
      </c>
      <c r="Q24" s="4"/>
      <c r="R24" s="4"/>
    </row>
    <row r="25" spans="1:18" ht="18.75" x14ac:dyDescent="0.3">
      <c r="A25" s="15" t="s">
        <v>32</v>
      </c>
      <c r="B25" s="10">
        <v>32498882</v>
      </c>
      <c r="C25" s="6"/>
      <c r="D25" s="6"/>
      <c r="E25" s="6"/>
      <c r="F25" s="6">
        <v>661.44</v>
      </c>
      <c r="G25" s="6"/>
      <c r="H25" s="6"/>
      <c r="I25" s="6"/>
      <c r="J25" s="6"/>
      <c r="K25" s="6"/>
      <c r="L25" s="6"/>
      <c r="M25" s="6"/>
      <c r="N25" s="6"/>
      <c r="O25" s="6"/>
      <c r="P25" s="14">
        <f t="shared" si="0"/>
        <v>661.44</v>
      </c>
      <c r="Q25" s="4"/>
      <c r="R25" s="4"/>
    </row>
    <row r="26" spans="1:18" ht="18.75" x14ac:dyDescent="0.3">
      <c r="A26" s="15" t="s">
        <v>33</v>
      </c>
      <c r="B26" s="10">
        <v>38366393</v>
      </c>
      <c r="C26" s="6"/>
      <c r="D26" s="6"/>
      <c r="E26" s="6"/>
      <c r="F26" s="6">
        <v>10284.4</v>
      </c>
      <c r="G26" s="6"/>
      <c r="H26" s="6"/>
      <c r="I26" s="6"/>
      <c r="J26" s="6"/>
      <c r="K26" s="6"/>
      <c r="L26" s="6"/>
      <c r="M26" s="6"/>
      <c r="N26" s="6"/>
      <c r="O26" s="6"/>
      <c r="P26" s="14">
        <f t="shared" si="0"/>
        <v>10284.4</v>
      </c>
      <c r="Q26" s="4"/>
      <c r="R26" s="4"/>
    </row>
    <row r="27" spans="1:18" ht="18.75" x14ac:dyDescent="0.3">
      <c r="A27" s="15" t="s">
        <v>34</v>
      </c>
      <c r="B27" s="10">
        <v>1743714</v>
      </c>
      <c r="C27" s="6"/>
      <c r="D27" s="6"/>
      <c r="E27" s="6"/>
      <c r="F27" s="6">
        <v>674.28</v>
      </c>
      <c r="G27" s="6"/>
      <c r="H27" s="6"/>
      <c r="I27" s="6"/>
      <c r="J27" s="6"/>
      <c r="K27" s="6"/>
      <c r="L27" s="6"/>
      <c r="M27" s="6"/>
      <c r="N27" s="6"/>
      <c r="O27" s="6"/>
      <c r="P27" s="14">
        <f t="shared" si="0"/>
        <v>674.28</v>
      </c>
      <c r="Q27" s="4"/>
      <c r="R27" s="4"/>
    </row>
    <row r="28" spans="1:18" ht="18.75" x14ac:dyDescent="0.3">
      <c r="A28" s="15" t="s">
        <v>35</v>
      </c>
      <c r="B28" s="10">
        <v>21673832</v>
      </c>
      <c r="C28" s="6"/>
      <c r="D28" s="6"/>
      <c r="E28" s="6"/>
      <c r="F28" s="6">
        <v>3197.62</v>
      </c>
      <c r="G28" s="6"/>
      <c r="H28" s="6"/>
      <c r="I28" s="6"/>
      <c r="J28" s="6"/>
      <c r="K28" s="6"/>
      <c r="L28" s="6"/>
      <c r="M28" s="6"/>
      <c r="N28" s="6"/>
      <c r="O28" s="6"/>
      <c r="P28" s="14">
        <f t="shared" si="0"/>
        <v>3197.62</v>
      </c>
      <c r="Q28" s="4"/>
      <c r="R28" s="4"/>
    </row>
    <row r="29" spans="1:18" ht="18.75" x14ac:dyDescent="0.3">
      <c r="A29" s="15" t="s">
        <v>36</v>
      </c>
      <c r="B29" s="10">
        <v>21560766</v>
      </c>
      <c r="C29" s="6"/>
      <c r="D29" s="6"/>
      <c r="E29" s="6"/>
      <c r="F29" s="6">
        <v>1570.38</v>
      </c>
      <c r="G29" s="6"/>
      <c r="H29" s="6"/>
      <c r="I29" s="6"/>
      <c r="J29" s="6"/>
      <c r="K29" s="6"/>
      <c r="L29" s="6"/>
      <c r="M29" s="6"/>
      <c r="N29" s="6"/>
      <c r="O29" s="6"/>
      <c r="P29" s="14">
        <f t="shared" si="0"/>
        <v>1570.38</v>
      </c>
      <c r="Q29" s="4"/>
      <c r="R29" s="4"/>
    </row>
    <row r="30" spans="1:18" ht="18.75" x14ac:dyDescent="0.3">
      <c r="A30" s="15" t="s">
        <v>37</v>
      </c>
      <c r="B30" s="10">
        <v>14333937</v>
      </c>
      <c r="C30" s="6"/>
      <c r="D30" s="6"/>
      <c r="E30" s="6"/>
      <c r="F30" s="6">
        <v>1773.49</v>
      </c>
      <c r="G30" s="6"/>
      <c r="H30" s="6"/>
      <c r="I30" s="6"/>
      <c r="J30" s="6"/>
      <c r="K30" s="6"/>
      <c r="L30" s="6"/>
      <c r="M30" s="6"/>
      <c r="N30" s="6"/>
      <c r="O30" s="6"/>
      <c r="P30" s="14">
        <f t="shared" si="0"/>
        <v>1773.49</v>
      </c>
      <c r="Q30" s="4"/>
      <c r="R30" s="4"/>
    </row>
    <row r="31" spans="1:18" ht="18.75" x14ac:dyDescent="0.3">
      <c r="A31" s="15" t="s">
        <v>38</v>
      </c>
      <c r="B31" s="10">
        <v>5384169</v>
      </c>
      <c r="C31" s="6"/>
      <c r="D31" s="6"/>
      <c r="E31" s="6"/>
      <c r="F31" s="6">
        <v>3164.55</v>
      </c>
      <c r="G31" s="6"/>
      <c r="H31" s="6"/>
      <c r="I31" s="6"/>
      <c r="J31" s="6"/>
      <c r="K31" s="6"/>
      <c r="L31" s="6"/>
      <c r="M31" s="6"/>
      <c r="N31" s="6"/>
      <c r="O31" s="6"/>
      <c r="P31" s="14">
        <f t="shared" si="0"/>
        <v>3164.55</v>
      </c>
      <c r="Q31" s="4"/>
      <c r="R31" s="4"/>
    </row>
    <row r="32" spans="1:18" ht="18.75" x14ac:dyDescent="0.3">
      <c r="A32" s="15" t="s">
        <v>39</v>
      </c>
      <c r="B32" s="10">
        <v>34904670</v>
      </c>
      <c r="C32" s="6"/>
      <c r="D32" s="6"/>
      <c r="E32" s="6"/>
      <c r="F32" s="6">
        <v>12497.76</v>
      </c>
      <c r="G32" s="6"/>
      <c r="H32" s="6"/>
      <c r="I32" s="6"/>
      <c r="J32" s="6"/>
      <c r="K32" s="6"/>
      <c r="L32" s="6"/>
      <c r="M32" s="6"/>
      <c r="N32" s="6"/>
      <c r="O32" s="6"/>
      <c r="P32" s="14">
        <f t="shared" si="0"/>
        <v>12497.76</v>
      </c>
      <c r="Q32" s="4"/>
      <c r="R32" s="4"/>
    </row>
    <row r="33" spans="1:18" ht="18.75" x14ac:dyDescent="0.3">
      <c r="A33" s="15" t="s">
        <v>40</v>
      </c>
      <c r="B33" s="10">
        <v>5509694</v>
      </c>
      <c r="C33" s="6"/>
      <c r="D33" s="6"/>
      <c r="E33" s="6"/>
      <c r="F33" s="6">
        <v>113.82</v>
      </c>
      <c r="G33" s="6"/>
      <c r="H33" s="6"/>
      <c r="I33" s="6"/>
      <c r="J33" s="6"/>
      <c r="K33" s="6"/>
      <c r="L33" s="6"/>
      <c r="M33" s="6"/>
      <c r="N33" s="6"/>
      <c r="O33" s="6"/>
      <c r="P33" s="14">
        <f t="shared" si="0"/>
        <v>113.82</v>
      </c>
      <c r="Q33" s="4"/>
      <c r="R33" s="4"/>
    </row>
    <row r="34" spans="1:18" ht="18.75" x14ac:dyDescent="0.3">
      <c r="A34" s="15" t="s">
        <v>41</v>
      </c>
      <c r="B34" s="10">
        <v>131512</v>
      </c>
      <c r="C34" s="6"/>
      <c r="D34" s="6"/>
      <c r="E34" s="6"/>
      <c r="F34" s="6">
        <v>6186.92</v>
      </c>
      <c r="G34" s="6"/>
      <c r="H34" s="6"/>
      <c r="I34" s="6"/>
      <c r="J34" s="6"/>
      <c r="K34" s="6"/>
      <c r="L34" s="6"/>
      <c r="M34" s="6"/>
      <c r="N34" s="6"/>
      <c r="O34" s="6"/>
      <c r="P34" s="14">
        <f t="shared" si="0"/>
        <v>6186.92</v>
      </c>
      <c r="Q34" s="4"/>
      <c r="R34" s="4"/>
    </row>
    <row r="35" spans="1:18" ht="18.75" x14ac:dyDescent="0.3">
      <c r="A35" s="15" t="s">
        <v>42</v>
      </c>
      <c r="B35" s="10">
        <v>38366409</v>
      </c>
      <c r="C35" s="6"/>
      <c r="D35" s="6"/>
      <c r="E35" s="6"/>
      <c r="F35" s="6">
        <v>11769.6</v>
      </c>
      <c r="G35" s="6"/>
      <c r="H35" s="6"/>
      <c r="I35" s="6"/>
      <c r="J35" s="6"/>
      <c r="K35" s="6"/>
      <c r="L35" s="6"/>
      <c r="M35" s="6"/>
      <c r="N35" s="6"/>
      <c r="O35" s="6"/>
      <c r="P35" s="14">
        <f t="shared" si="0"/>
        <v>11769.6</v>
      </c>
      <c r="Q35" s="4"/>
      <c r="R35" s="4"/>
    </row>
    <row r="36" spans="1:18" ht="18.75" x14ac:dyDescent="0.3">
      <c r="A36" s="15" t="s">
        <v>44</v>
      </c>
      <c r="B36" s="10">
        <v>31950681</v>
      </c>
      <c r="C36" s="6">
        <v>36153.08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4">
        <f t="shared" si="0"/>
        <v>36153.08</v>
      </c>
      <c r="Q36" s="4"/>
      <c r="R36" s="4"/>
    </row>
    <row r="37" spans="1:18" ht="18.75" x14ac:dyDescent="0.3">
      <c r="A37" s="15" t="s">
        <v>45</v>
      </c>
      <c r="B37" s="10">
        <v>38592741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4">
        <f t="shared" si="0"/>
        <v>0</v>
      </c>
      <c r="Q37" s="4"/>
      <c r="R37" s="4"/>
    </row>
    <row r="38" spans="1:18" ht="18.75" x14ac:dyDescent="0.3">
      <c r="A38" s="15" t="s">
        <v>46</v>
      </c>
      <c r="B38" s="10">
        <v>38692036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4">
        <f t="shared" si="0"/>
        <v>0</v>
      </c>
      <c r="Q38" s="4"/>
      <c r="R38" s="4"/>
    </row>
    <row r="39" spans="1:18" ht="18.75" x14ac:dyDescent="0.3">
      <c r="A39" s="15" t="s">
        <v>47</v>
      </c>
      <c r="B39" s="10">
        <v>38176387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4">
        <f t="shared" si="0"/>
        <v>0</v>
      </c>
      <c r="Q39" s="4"/>
      <c r="R39" s="4"/>
    </row>
    <row r="40" spans="1:18" ht="18.75" x14ac:dyDescent="0.3">
      <c r="A40" s="6" t="s">
        <v>48</v>
      </c>
      <c r="B40" s="10">
        <v>38558716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4">
        <f t="shared" si="0"/>
        <v>0</v>
      </c>
      <c r="Q40" s="4"/>
      <c r="R40" s="4"/>
    </row>
    <row r="41" spans="1:18" ht="18.75" x14ac:dyDescent="0.3">
      <c r="A41" s="6" t="s">
        <v>4</v>
      </c>
      <c r="B41" s="10"/>
      <c r="C41" s="6">
        <f>SUM(C4:C40)</f>
        <v>2987426.58</v>
      </c>
      <c r="D41" s="6">
        <f t="shared" ref="D41:P41" si="1">SUM(D4:D40)</f>
        <v>293012.44999999995</v>
      </c>
      <c r="E41" s="6">
        <f t="shared" si="1"/>
        <v>417705.8</v>
      </c>
      <c r="F41" s="6">
        <f t="shared" si="1"/>
        <v>784758.94</v>
      </c>
      <c r="G41" s="6">
        <f t="shared" si="1"/>
        <v>834206.29</v>
      </c>
      <c r="H41" s="6">
        <f t="shared" si="1"/>
        <v>0</v>
      </c>
      <c r="I41" s="6">
        <f t="shared" si="1"/>
        <v>0</v>
      </c>
      <c r="J41" s="6">
        <f t="shared" si="1"/>
        <v>0</v>
      </c>
      <c r="K41" s="6">
        <f t="shared" si="1"/>
        <v>0</v>
      </c>
      <c r="L41" s="6">
        <f t="shared" si="1"/>
        <v>0</v>
      </c>
      <c r="M41" s="6">
        <f t="shared" si="1"/>
        <v>0</v>
      </c>
      <c r="N41" s="6">
        <f t="shared" si="1"/>
        <v>0</v>
      </c>
      <c r="O41" s="6">
        <f t="shared" si="1"/>
        <v>0</v>
      </c>
      <c r="P41" s="6">
        <f t="shared" si="1"/>
        <v>5317110.0600000015</v>
      </c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7" spans="1:18" x14ac:dyDescent="0.25">
      <c r="A47" t="s">
        <v>8</v>
      </c>
    </row>
  </sheetData>
  <mergeCells count="2">
    <mergeCell ref="A2:P2"/>
    <mergeCell ref="A1:P1"/>
  </mergeCells>
  <pageMargins left="0.11811023622047245" right="0.11811023622047245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>
      <selection activeCell="A22" sqref="A22"/>
    </sheetView>
  </sheetViews>
  <sheetFormatPr defaultRowHeight="15" x14ac:dyDescent="0.25"/>
  <cols>
    <col min="1" max="1" width="44.140625" customWidth="1"/>
    <col min="2" max="2" width="22.5703125" customWidth="1"/>
    <col min="3" max="3" width="17.7109375" customWidth="1"/>
    <col min="4" max="5" width="22.28515625" customWidth="1"/>
    <col min="6" max="6" width="19.5703125" customWidth="1"/>
    <col min="7" max="7" width="18.42578125" customWidth="1"/>
    <col min="8" max="8" width="16.42578125" hidden="1" customWidth="1"/>
    <col min="9" max="9" width="17.140625" hidden="1" customWidth="1"/>
    <col min="10" max="12" width="15.42578125" hidden="1" customWidth="1"/>
    <col min="13" max="13" width="21.28515625" hidden="1" customWidth="1"/>
    <col min="14" max="14" width="22.140625" hidden="1" customWidth="1"/>
    <col min="15" max="15" width="23.85546875" hidden="1" customWidth="1"/>
    <col min="16" max="16" width="17.28515625" customWidth="1"/>
  </cols>
  <sheetData>
    <row r="1" spans="1:18" ht="27" customHeight="1" x14ac:dyDescent="0.2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ht="18.75" x14ac:dyDescent="0.3">
      <c r="A2" s="16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60" customHeight="1" x14ac:dyDescent="0.3">
      <c r="A3" s="12" t="s">
        <v>13</v>
      </c>
      <c r="B3" s="13" t="s">
        <v>12</v>
      </c>
      <c r="C3" s="13" t="s">
        <v>19</v>
      </c>
      <c r="D3" s="13" t="s">
        <v>20</v>
      </c>
      <c r="E3" s="13" t="s">
        <v>43</v>
      </c>
      <c r="F3" s="13" t="s">
        <v>21</v>
      </c>
      <c r="G3" s="13" t="s">
        <v>22</v>
      </c>
      <c r="H3" s="13"/>
      <c r="I3" s="13"/>
      <c r="J3" s="13"/>
      <c r="K3" s="13"/>
      <c r="L3" s="13"/>
      <c r="M3" s="13"/>
      <c r="N3" s="13"/>
      <c r="O3" s="13"/>
      <c r="P3" s="14" t="s">
        <v>4</v>
      </c>
      <c r="Q3" s="21"/>
      <c r="R3" s="22"/>
    </row>
    <row r="4" spans="1:18" ht="18.75" x14ac:dyDescent="0.3">
      <c r="A4" s="5" t="s">
        <v>2</v>
      </c>
      <c r="B4" s="9">
        <v>31890591</v>
      </c>
      <c r="C4" s="5">
        <v>922806.06</v>
      </c>
      <c r="D4" s="5"/>
      <c r="E4" s="5">
        <v>222017.43</v>
      </c>
      <c r="F4" s="5">
        <v>149400</v>
      </c>
      <c r="G4" s="8">
        <v>256400</v>
      </c>
      <c r="H4" s="5"/>
      <c r="I4" s="5"/>
      <c r="J4" s="5"/>
      <c r="K4" s="5"/>
      <c r="L4" s="5"/>
      <c r="M4" s="5"/>
      <c r="N4" s="5"/>
      <c r="O4" s="5"/>
      <c r="P4" s="14">
        <f>SUM(C4:O4)</f>
        <v>1550623.49</v>
      </c>
      <c r="Q4" s="19"/>
      <c r="R4" s="20"/>
    </row>
    <row r="5" spans="1:18" ht="18.75" x14ac:dyDescent="0.3">
      <c r="A5" s="5" t="s">
        <v>0</v>
      </c>
      <c r="B5" s="9">
        <v>3735435</v>
      </c>
      <c r="C5" s="5">
        <v>966375.98</v>
      </c>
      <c r="D5" s="5">
        <v>126703.92</v>
      </c>
      <c r="E5" s="5">
        <v>58263.18</v>
      </c>
      <c r="F5" s="5">
        <v>89229.119999999995</v>
      </c>
      <c r="G5" s="7">
        <v>149213.57</v>
      </c>
      <c r="H5" s="5"/>
      <c r="I5" s="5"/>
      <c r="J5" s="5"/>
      <c r="K5" s="5"/>
      <c r="L5" s="5"/>
      <c r="M5" s="5"/>
      <c r="N5" s="5"/>
      <c r="O5" s="5"/>
      <c r="P5" s="14">
        <f t="shared" ref="P5:P40" si="0">SUM(C5:O5)</f>
        <v>1389785.7699999998</v>
      </c>
      <c r="Q5" s="19"/>
      <c r="R5" s="20"/>
    </row>
    <row r="6" spans="1:18" ht="18.75" x14ac:dyDescent="0.3">
      <c r="A6" s="5" t="s">
        <v>1</v>
      </c>
      <c r="B6" s="9">
        <v>3737327</v>
      </c>
      <c r="C6" s="5">
        <v>237133.68</v>
      </c>
      <c r="D6" s="5">
        <v>90502.79</v>
      </c>
      <c r="E6" s="5"/>
      <c r="F6" s="5">
        <v>316310.74</v>
      </c>
      <c r="G6" s="5">
        <v>122641.4</v>
      </c>
      <c r="H6" s="5"/>
      <c r="I6" s="5"/>
      <c r="J6" s="5"/>
      <c r="K6" s="5"/>
      <c r="L6" s="5"/>
      <c r="M6" s="5"/>
      <c r="N6" s="5"/>
      <c r="O6" s="5"/>
      <c r="P6" s="14">
        <f t="shared" si="0"/>
        <v>766588.61</v>
      </c>
      <c r="Q6" s="19"/>
      <c r="R6" s="20"/>
    </row>
    <row r="7" spans="1:18" ht="18.75" x14ac:dyDescent="0.3">
      <c r="A7" s="6" t="s">
        <v>14</v>
      </c>
      <c r="B7" s="10">
        <v>37887652</v>
      </c>
      <c r="C7" s="6">
        <v>8352</v>
      </c>
      <c r="D7" s="6"/>
      <c r="E7" s="6"/>
      <c r="F7" s="6">
        <v>76585.710000000006</v>
      </c>
      <c r="G7" s="6">
        <v>19145.46</v>
      </c>
      <c r="H7" s="6"/>
      <c r="I7" s="6"/>
      <c r="J7" s="6"/>
      <c r="K7" s="6"/>
      <c r="L7" s="6"/>
      <c r="M7" s="6"/>
      <c r="N7" s="6"/>
      <c r="O7" s="6"/>
      <c r="P7" s="14">
        <f t="shared" si="0"/>
        <v>104083.17000000001</v>
      </c>
      <c r="Q7" s="19"/>
      <c r="R7" s="20"/>
    </row>
    <row r="8" spans="1:18" ht="18.75" x14ac:dyDescent="0.3">
      <c r="A8" s="6" t="s">
        <v>3</v>
      </c>
      <c r="B8" s="10">
        <v>35419101</v>
      </c>
      <c r="C8" s="6">
        <v>4747.07</v>
      </c>
      <c r="D8" s="6"/>
      <c r="E8" s="6"/>
      <c r="F8" s="6"/>
      <c r="G8" s="6">
        <v>31021.65</v>
      </c>
      <c r="H8" s="6"/>
      <c r="I8" s="6"/>
      <c r="J8" s="6"/>
      <c r="K8" s="6"/>
      <c r="L8" s="6"/>
      <c r="M8" s="6"/>
      <c r="N8" s="6"/>
      <c r="O8" s="6"/>
      <c r="P8" s="14">
        <f t="shared" si="0"/>
        <v>35768.720000000001</v>
      </c>
      <c r="Q8" s="19"/>
      <c r="R8" s="20"/>
    </row>
    <row r="9" spans="1:18" ht="18.75" x14ac:dyDescent="0.3">
      <c r="A9" s="6" t="s">
        <v>6</v>
      </c>
      <c r="B9" s="10">
        <v>31370623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4">
        <f t="shared" si="0"/>
        <v>0</v>
      </c>
      <c r="Q9" s="19"/>
      <c r="R9" s="20"/>
    </row>
    <row r="10" spans="1:18" ht="18.75" x14ac:dyDescent="0.3">
      <c r="A10" s="6" t="s">
        <v>5</v>
      </c>
      <c r="B10" s="11" t="s">
        <v>17</v>
      </c>
      <c r="C10" s="6">
        <v>1567172.93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4">
        <f t="shared" si="0"/>
        <v>1567172.93</v>
      </c>
      <c r="Q10" s="19"/>
      <c r="R10" s="20"/>
    </row>
    <row r="11" spans="1:18" ht="18.75" x14ac:dyDescent="0.3">
      <c r="A11" s="6" t="s">
        <v>9</v>
      </c>
      <c r="B11" s="10">
        <v>3373842</v>
      </c>
      <c r="C11" s="6">
        <v>145174.46</v>
      </c>
      <c r="D11" s="6">
        <v>19357.060000000001</v>
      </c>
      <c r="E11" s="6"/>
      <c r="F11" s="6">
        <v>333219.19</v>
      </c>
      <c r="G11" s="6">
        <v>211553.96</v>
      </c>
      <c r="H11" s="6"/>
      <c r="I11" s="6"/>
      <c r="J11" s="6"/>
      <c r="K11" s="6"/>
      <c r="L11" s="6"/>
      <c r="M11" s="6"/>
      <c r="N11" s="6"/>
      <c r="O11" s="6"/>
      <c r="P11" s="14">
        <f t="shared" si="0"/>
        <v>709304.66999999993</v>
      </c>
      <c r="Q11" s="19"/>
      <c r="R11" s="20"/>
    </row>
    <row r="12" spans="1:18" ht="18.75" x14ac:dyDescent="0.3">
      <c r="A12" s="6" t="s">
        <v>10</v>
      </c>
      <c r="B12" s="10">
        <v>40638748</v>
      </c>
      <c r="C12" s="6">
        <v>19471.77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4">
        <f t="shared" si="0"/>
        <v>19471.77</v>
      </c>
      <c r="Q12" s="19"/>
      <c r="R12" s="20"/>
    </row>
    <row r="13" spans="1:18" ht="18.75" x14ac:dyDescent="0.3">
      <c r="A13" s="6" t="s">
        <v>11</v>
      </c>
      <c r="B13" s="10">
        <v>31496816</v>
      </c>
      <c r="C13" s="6">
        <v>13517.63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4">
        <f t="shared" si="0"/>
        <v>13517.63</v>
      </c>
      <c r="Q13" s="19"/>
      <c r="R13" s="20"/>
    </row>
    <row r="14" spans="1:18" ht="18.75" x14ac:dyDescent="0.3">
      <c r="A14" s="6" t="s">
        <v>15</v>
      </c>
      <c r="B14" s="10">
        <v>37707250</v>
      </c>
      <c r="C14" s="6">
        <v>18832.12</v>
      </c>
      <c r="D14" s="6"/>
      <c r="E14" s="6"/>
      <c r="F14" s="6"/>
      <c r="G14" s="6">
        <v>1726.08</v>
      </c>
      <c r="H14" s="6"/>
      <c r="I14" s="6"/>
      <c r="J14" s="6"/>
      <c r="K14" s="6"/>
      <c r="L14" s="6"/>
      <c r="M14" s="6"/>
      <c r="N14" s="6"/>
      <c r="O14" s="6"/>
      <c r="P14" s="14">
        <f t="shared" si="0"/>
        <v>20558.199999999997</v>
      </c>
      <c r="Q14" s="19"/>
      <c r="R14" s="20"/>
    </row>
    <row r="15" spans="1:18" ht="18.75" x14ac:dyDescent="0.3">
      <c r="A15" s="6" t="s">
        <v>16</v>
      </c>
      <c r="B15" s="10">
        <v>13353993</v>
      </c>
      <c r="C15" s="6">
        <v>283391.42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4">
        <f t="shared" si="0"/>
        <v>283391.42</v>
      </c>
      <c r="Q15" s="19"/>
      <c r="R15" s="20"/>
    </row>
    <row r="16" spans="1:18" ht="18.75" x14ac:dyDescent="0.3">
      <c r="A16" s="15" t="s">
        <v>18</v>
      </c>
      <c r="B16" s="10">
        <v>34244835</v>
      </c>
      <c r="C16" s="6"/>
      <c r="D16" s="6"/>
      <c r="E16" s="6">
        <v>47400</v>
      </c>
      <c r="F16" s="6"/>
      <c r="G16" s="6">
        <v>220151.29</v>
      </c>
      <c r="H16" s="6"/>
      <c r="I16" s="6"/>
      <c r="J16" s="6"/>
      <c r="K16" s="6"/>
      <c r="L16" s="6"/>
      <c r="M16" s="6"/>
      <c r="N16" s="6"/>
      <c r="O16" s="6"/>
      <c r="P16" s="14">
        <f t="shared" si="0"/>
        <v>267551.29000000004</v>
      </c>
      <c r="Q16" s="19"/>
      <c r="R16" s="20"/>
    </row>
    <row r="17" spans="1:18" ht="18.75" x14ac:dyDescent="0.3">
      <c r="A17" s="15" t="s">
        <v>24</v>
      </c>
      <c r="B17" s="10">
        <v>32896788</v>
      </c>
      <c r="C17" s="6">
        <v>1944</v>
      </c>
      <c r="D17" s="6"/>
      <c r="E17" s="6"/>
      <c r="F17" s="6">
        <v>1870.73</v>
      </c>
      <c r="G17" s="6"/>
      <c r="H17" s="6"/>
      <c r="I17" s="6"/>
      <c r="J17" s="6"/>
      <c r="K17" s="6"/>
      <c r="L17" s="6"/>
      <c r="M17" s="6"/>
      <c r="N17" s="6"/>
      <c r="O17" s="6"/>
      <c r="P17" s="14">
        <f t="shared" si="0"/>
        <v>3814.73</v>
      </c>
      <c r="Q17" s="19"/>
      <c r="R17" s="20"/>
    </row>
    <row r="18" spans="1:18" ht="18.75" x14ac:dyDescent="0.3">
      <c r="A18" s="15" t="s">
        <v>25</v>
      </c>
      <c r="B18" s="10">
        <v>33959382</v>
      </c>
      <c r="C18" s="6"/>
      <c r="D18" s="6"/>
      <c r="E18" s="6"/>
      <c r="F18" s="6">
        <v>1000</v>
      </c>
      <c r="G18" s="6"/>
      <c r="H18" s="6"/>
      <c r="I18" s="6"/>
      <c r="J18" s="6"/>
      <c r="K18" s="6"/>
      <c r="L18" s="6"/>
      <c r="M18" s="6"/>
      <c r="N18" s="6"/>
      <c r="O18" s="6"/>
      <c r="P18" s="14">
        <f t="shared" si="0"/>
        <v>1000</v>
      </c>
      <c r="Q18" s="19"/>
      <c r="R18" s="20"/>
    </row>
    <row r="19" spans="1:18" ht="18.75" x14ac:dyDescent="0.3">
      <c r="A19" s="15" t="s">
        <v>26</v>
      </c>
      <c r="B19" s="10">
        <v>39307962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4">
        <f t="shared" si="0"/>
        <v>0</v>
      </c>
      <c r="Q19" s="19"/>
      <c r="R19" s="20"/>
    </row>
    <row r="20" spans="1:18" ht="18.75" x14ac:dyDescent="0.3">
      <c r="A20" s="15" t="s">
        <v>27</v>
      </c>
      <c r="B20" s="10">
        <v>37707308</v>
      </c>
      <c r="C20" s="6"/>
      <c r="D20" s="6"/>
      <c r="E20" s="6"/>
      <c r="F20" s="6">
        <v>3437.8</v>
      </c>
      <c r="G20" s="6"/>
      <c r="H20" s="6"/>
      <c r="I20" s="6"/>
      <c r="J20" s="6"/>
      <c r="K20" s="6"/>
      <c r="L20" s="6"/>
      <c r="M20" s="6"/>
      <c r="N20" s="6"/>
      <c r="O20" s="6"/>
      <c r="P20" s="14">
        <f t="shared" si="0"/>
        <v>3437.8</v>
      </c>
      <c r="Q20" s="19"/>
      <c r="R20" s="20"/>
    </row>
    <row r="21" spans="1:18" ht="18.75" x14ac:dyDescent="0.3">
      <c r="A21" s="15" t="s">
        <v>28</v>
      </c>
      <c r="B21" s="10">
        <v>34244594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4">
        <f t="shared" si="0"/>
        <v>0</v>
      </c>
      <c r="Q21" s="19"/>
      <c r="R21" s="20"/>
    </row>
    <row r="22" spans="1:18" ht="18.75" x14ac:dyDescent="0.3">
      <c r="A22" s="15" t="s">
        <v>29</v>
      </c>
      <c r="B22" s="10">
        <v>32349854</v>
      </c>
      <c r="C22" s="6"/>
      <c r="D22" s="6"/>
      <c r="E22" s="6"/>
      <c r="F22" s="6">
        <v>362</v>
      </c>
      <c r="G22" s="6"/>
      <c r="H22" s="6"/>
      <c r="I22" s="6"/>
      <c r="J22" s="6"/>
      <c r="K22" s="6"/>
      <c r="L22" s="6"/>
      <c r="M22" s="6"/>
      <c r="N22" s="6"/>
      <c r="O22" s="6"/>
      <c r="P22" s="14">
        <f t="shared" si="0"/>
        <v>362</v>
      </c>
      <c r="Q22" s="19"/>
      <c r="R22" s="20"/>
    </row>
    <row r="23" spans="1:18" ht="18.75" x14ac:dyDescent="0.3">
      <c r="A23" s="15" t="s">
        <v>30</v>
      </c>
      <c r="B23" s="10">
        <v>36273480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4">
        <f t="shared" si="0"/>
        <v>0</v>
      </c>
      <c r="Q23" s="19"/>
      <c r="R23" s="20"/>
    </row>
    <row r="24" spans="1:18" ht="18.75" x14ac:dyDescent="0.3">
      <c r="A24" s="15" t="s">
        <v>31</v>
      </c>
      <c r="B24" s="10">
        <v>33889389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4">
        <f t="shared" si="0"/>
        <v>0</v>
      </c>
      <c r="Q24" s="19"/>
      <c r="R24" s="20"/>
    </row>
    <row r="25" spans="1:18" ht="18.75" x14ac:dyDescent="0.3">
      <c r="A25" s="15" t="s">
        <v>32</v>
      </c>
      <c r="B25" s="10">
        <v>32498882</v>
      </c>
      <c r="C25" s="6"/>
      <c r="D25" s="6"/>
      <c r="E25" s="6"/>
      <c r="F25" s="6"/>
      <c r="G25" s="6">
        <v>661.44</v>
      </c>
      <c r="H25" s="6"/>
      <c r="I25" s="6"/>
      <c r="J25" s="6"/>
      <c r="K25" s="6"/>
      <c r="L25" s="6"/>
      <c r="M25" s="6"/>
      <c r="N25" s="6"/>
      <c r="O25" s="6"/>
      <c r="P25" s="14">
        <f t="shared" si="0"/>
        <v>661.44</v>
      </c>
      <c r="Q25" s="19"/>
      <c r="R25" s="20"/>
    </row>
    <row r="26" spans="1:18" ht="18.75" x14ac:dyDescent="0.3">
      <c r="A26" s="15" t="s">
        <v>33</v>
      </c>
      <c r="B26" s="10">
        <v>38366393</v>
      </c>
      <c r="C26" s="6"/>
      <c r="D26" s="6"/>
      <c r="E26" s="6"/>
      <c r="F26" s="6"/>
      <c r="G26" s="6">
        <v>15600</v>
      </c>
      <c r="H26" s="6"/>
      <c r="I26" s="6"/>
      <c r="J26" s="6"/>
      <c r="K26" s="6"/>
      <c r="L26" s="6"/>
      <c r="M26" s="6"/>
      <c r="N26" s="6"/>
      <c r="O26" s="6"/>
      <c r="P26" s="14">
        <f t="shared" si="0"/>
        <v>15600</v>
      </c>
      <c r="Q26" s="19"/>
      <c r="R26" s="20"/>
    </row>
    <row r="27" spans="1:18" ht="18.75" x14ac:dyDescent="0.3">
      <c r="A27" s="15" t="s">
        <v>34</v>
      </c>
      <c r="B27" s="10">
        <v>1743714</v>
      </c>
      <c r="C27" s="6"/>
      <c r="D27" s="6"/>
      <c r="E27" s="6"/>
      <c r="F27" s="6"/>
      <c r="G27" s="6">
        <v>1011.42</v>
      </c>
      <c r="H27" s="6"/>
      <c r="I27" s="6"/>
      <c r="J27" s="6"/>
      <c r="K27" s="6"/>
      <c r="L27" s="6"/>
      <c r="M27" s="6"/>
      <c r="N27" s="6"/>
      <c r="O27" s="6"/>
      <c r="P27" s="14">
        <f t="shared" si="0"/>
        <v>1011.42</v>
      </c>
      <c r="Q27" s="19"/>
      <c r="R27" s="20"/>
    </row>
    <row r="28" spans="1:18" ht="18.75" x14ac:dyDescent="0.3">
      <c r="A28" s="15" t="s">
        <v>35</v>
      </c>
      <c r="B28" s="10">
        <v>21673832</v>
      </c>
      <c r="C28" s="6"/>
      <c r="D28" s="6"/>
      <c r="E28" s="6"/>
      <c r="F28" s="6"/>
      <c r="G28" s="6">
        <v>4796.43</v>
      </c>
      <c r="H28" s="6"/>
      <c r="I28" s="6"/>
      <c r="J28" s="6"/>
      <c r="K28" s="6"/>
      <c r="L28" s="6"/>
      <c r="M28" s="6"/>
      <c r="N28" s="6"/>
      <c r="O28" s="6"/>
      <c r="P28" s="14">
        <f t="shared" si="0"/>
        <v>4796.43</v>
      </c>
      <c r="Q28" s="19"/>
      <c r="R28" s="20"/>
    </row>
    <row r="29" spans="1:18" ht="18.75" x14ac:dyDescent="0.3">
      <c r="A29" s="15" t="s">
        <v>36</v>
      </c>
      <c r="B29" s="10">
        <v>21560766</v>
      </c>
      <c r="C29" s="6"/>
      <c r="D29" s="6"/>
      <c r="E29" s="6"/>
      <c r="F29" s="6"/>
      <c r="G29" s="6">
        <v>2335.58</v>
      </c>
      <c r="H29" s="6"/>
      <c r="I29" s="6"/>
      <c r="J29" s="6"/>
      <c r="K29" s="6"/>
      <c r="L29" s="6"/>
      <c r="M29" s="6"/>
      <c r="N29" s="6"/>
      <c r="O29" s="6"/>
      <c r="P29" s="14">
        <f t="shared" si="0"/>
        <v>2335.58</v>
      </c>
      <c r="Q29" s="19"/>
      <c r="R29" s="20"/>
    </row>
    <row r="30" spans="1:18" ht="18.75" x14ac:dyDescent="0.3">
      <c r="A30" s="15" t="s">
        <v>37</v>
      </c>
      <c r="B30" s="10">
        <v>14333937</v>
      </c>
      <c r="C30" s="6"/>
      <c r="D30" s="6"/>
      <c r="E30" s="6"/>
      <c r="F30" s="6"/>
      <c r="G30" s="6">
        <v>1359.09</v>
      </c>
      <c r="H30" s="6"/>
      <c r="I30" s="6"/>
      <c r="J30" s="6"/>
      <c r="K30" s="6"/>
      <c r="L30" s="6"/>
      <c r="M30" s="6"/>
      <c r="N30" s="6"/>
      <c r="O30" s="6"/>
      <c r="P30" s="14">
        <f t="shared" si="0"/>
        <v>1359.09</v>
      </c>
      <c r="Q30" s="19"/>
      <c r="R30" s="20"/>
    </row>
    <row r="31" spans="1:18" ht="18.75" x14ac:dyDescent="0.3">
      <c r="A31" s="15" t="s">
        <v>38</v>
      </c>
      <c r="B31" s="10">
        <v>5384169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4">
        <f t="shared" si="0"/>
        <v>0</v>
      </c>
      <c r="Q31" s="19"/>
      <c r="R31" s="20"/>
    </row>
    <row r="32" spans="1:18" ht="18.75" x14ac:dyDescent="0.3">
      <c r="A32" s="15" t="s">
        <v>39</v>
      </c>
      <c r="B32" s="10">
        <v>34904670</v>
      </c>
      <c r="C32" s="6"/>
      <c r="D32" s="6"/>
      <c r="E32" s="6"/>
      <c r="F32" s="6"/>
      <c r="G32" s="6">
        <v>12497.76</v>
      </c>
      <c r="H32" s="6"/>
      <c r="I32" s="6"/>
      <c r="J32" s="6"/>
      <c r="K32" s="6"/>
      <c r="L32" s="6"/>
      <c r="M32" s="6"/>
      <c r="N32" s="6"/>
      <c r="O32" s="6"/>
      <c r="P32" s="14">
        <f t="shared" si="0"/>
        <v>12497.76</v>
      </c>
      <c r="Q32" s="19"/>
      <c r="R32" s="20"/>
    </row>
    <row r="33" spans="1:18" ht="18.75" x14ac:dyDescent="0.3">
      <c r="A33" s="15" t="s">
        <v>40</v>
      </c>
      <c r="B33" s="10">
        <v>5509694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4">
        <f t="shared" si="0"/>
        <v>0</v>
      </c>
      <c r="Q33" s="19"/>
      <c r="R33" s="20"/>
    </row>
    <row r="34" spans="1:18" ht="18.75" x14ac:dyDescent="0.3">
      <c r="A34" s="15" t="s">
        <v>41</v>
      </c>
      <c r="B34" s="10">
        <v>131512</v>
      </c>
      <c r="C34" s="6"/>
      <c r="D34" s="6"/>
      <c r="E34" s="6"/>
      <c r="F34" s="6"/>
      <c r="G34" s="6">
        <v>9265.26</v>
      </c>
      <c r="H34" s="6"/>
      <c r="I34" s="6"/>
      <c r="J34" s="6"/>
      <c r="K34" s="6"/>
      <c r="L34" s="6"/>
      <c r="M34" s="6"/>
      <c r="N34" s="6"/>
      <c r="O34" s="6"/>
      <c r="P34" s="14">
        <f t="shared" si="0"/>
        <v>9265.26</v>
      </c>
      <c r="Q34" s="19"/>
      <c r="R34" s="20"/>
    </row>
    <row r="35" spans="1:18" ht="18.75" x14ac:dyDescent="0.3">
      <c r="A35" s="15" t="s">
        <v>42</v>
      </c>
      <c r="B35" s="10">
        <v>38366409</v>
      </c>
      <c r="C35" s="6"/>
      <c r="D35" s="6"/>
      <c r="E35" s="6"/>
      <c r="F35" s="6"/>
      <c r="G35" s="6">
        <v>17700</v>
      </c>
      <c r="H35" s="6"/>
      <c r="I35" s="6"/>
      <c r="J35" s="6"/>
      <c r="K35" s="6"/>
      <c r="L35" s="6"/>
      <c r="M35" s="6"/>
      <c r="N35" s="6"/>
      <c r="O35" s="6"/>
      <c r="P35" s="14">
        <f t="shared" si="0"/>
        <v>17700</v>
      </c>
      <c r="Q35" s="19"/>
      <c r="R35" s="20"/>
    </row>
    <row r="36" spans="1:18" ht="18.75" x14ac:dyDescent="0.3">
      <c r="A36" s="15" t="s">
        <v>44</v>
      </c>
      <c r="B36" s="10">
        <v>31950681</v>
      </c>
      <c r="C36" s="6">
        <v>40093.1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4">
        <f t="shared" si="0"/>
        <v>40093.1</v>
      </c>
      <c r="Q36" s="19"/>
      <c r="R36" s="20"/>
    </row>
    <row r="37" spans="1:18" ht="18.75" x14ac:dyDescent="0.3">
      <c r="A37" s="15" t="s">
        <v>45</v>
      </c>
      <c r="B37" s="10">
        <v>38592741</v>
      </c>
      <c r="C37" s="6">
        <v>32601.01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4">
        <f t="shared" si="0"/>
        <v>32601.01</v>
      </c>
      <c r="Q37" s="19"/>
      <c r="R37" s="20"/>
    </row>
    <row r="38" spans="1:18" ht="18.75" x14ac:dyDescent="0.3">
      <c r="A38" s="15" t="s">
        <v>46</v>
      </c>
      <c r="B38" s="10">
        <v>38692036</v>
      </c>
      <c r="C38" s="6">
        <v>5336.99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4">
        <f t="shared" si="0"/>
        <v>5336.99</v>
      </c>
      <c r="Q38" s="19"/>
      <c r="R38" s="20"/>
    </row>
    <row r="39" spans="1:18" ht="18.75" x14ac:dyDescent="0.3">
      <c r="A39" s="15" t="s">
        <v>47</v>
      </c>
      <c r="B39" s="10">
        <v>38176387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4">
        <f t="shared" si="0"/>
        <v>0</v>
      </c>
      <c r="Q39" s="19"/>
      <c r="R39" s="20"/>
    </row>
    <row r="40" spans="1:18" ht="18.75" x14ac:dyDescent="0.3">
      <c r="A40" s="6" t="s">
        <v>48</v>
      </c>
      <c r="B40" s="10">
        <v>38558716</v>
      </c>
      <c r="C40" s="6">
        <v>95105.4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4">
        <f t="shared" si="0"/>
        <v>95105.4</v>
      </c>
      <c r="Q40" s="19"/>
      <c r="R40" s="20"/>
    </row>
    <row r="41" spans="1:18" ht="18.75" x14ac:dyDescent="0.3">
      <c r="A41" s="6" t="s">
        <v>4</v>
      </c>
      <c r="B41" s="10"/>
      <c r="C41" s="6">
        <f>SUM(C4:C40)</f>
        <v>4362055.62</v>
      </c>
      <c r="D41" s="6">
        <f t="shared" ref="D41:P41" si="1">SUM(D4:D40)</f>
        <v>236563.77</v>
      </c>
      <c r="E41" s="6">
        <f t="shared" si="1"/>
        <v>327680.61</v>
      </c>
      <c r="F41" s="6">
        <f t="shared" si="1"/>
        <v>971415.29</v>
      </c>
      <c r="G41" s="6">
        <f t="shared" si="1"/>
        <v>1077080.3899999999</v>
      </c>
      <c r="H41" s="6">
        <f t="shared" si="1"/>
        <v>0</v>
      </c>
      <c r="I41" s="6">
        <f t="shared" si="1"/>
        <v>0</v>
      </c>
      <c r="J41" s="6">
        <f t="shared" si="1"/>
        <v>0</v>
      </c>
      <c r="K41" s="6">
        <f t="shared" si="1"/>
        <v>0</v>
      </c>
      <c r="L41" s="6">
        <f t="shared" si="1"/>
        <v>0</v>
      </c>
      <c r="M41" s="6">
        <f t="shared" si="1"/>
        <v>0</v>
      </c>
      <c r="N41" s="6">
        <f t="shared" si="1"/>
        <v>0</v>
      </c>
      <c r="O41" s="6">
        <f t="shared" si="1"/>
        <v>0</v>
      </c>
      <c r="P41" s="6">
        <f t="shared" si="1"/>
        <v>6974795.6799999988</v>
      </c>
      <c r="Q41" s="19"/>
      <c r="R41" s="20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7" spans="1:18" x14ac:dyDescent="0.25">
      <c r="A47" t="s">
        <v>8</v>
      </c>
    </row>
  </sheetData>
  <mergeCells count="41">
    <mergeCell ref="Q12:R12"/>
    <mergeCell ref="A1:P1"/>
    <mergeCell ref="A2:P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24:R24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36:R36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7:R37"/>
    <mergeCell ref="Q38:R38"/>
    <mergeCell ref="Q39:R39"/>
    <mergeCell ref="Q40:R40"/>
    <mergeCell ref="Q41:R4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B26" sqref="B26"/>
    </sheetView>
  </sheetViews>
  <sheetFormatPr defaultRowHeight="15" x14ac:dyDescent="0.25"/>
  <cols>
    <col min="1" max="1" width="44.140625" customWidth="1"/>
    <col min="2" max="2" width="22.5703125" customWidth="1"/>
    <col min="3" max="3" width="17.7109375" customWidth="1"/>
    <col min="4" max="5" width="22.28515625" customWidth="1"/>
    <col min="6" max="6" width="19.5703125" customWidth="1"/>
    <col min="7" max="7" width="18.42578125" customWidth="1"/>
    <col min="8" max="8" width="16.42578125" hidden="1" customWidth="1"/>
    <col min="9" max="9" width="17.140625" hidden="1" customWidth="1"/>
    <col min="10" max="12" width="15.42578125" hidden="1" customWidth="1"/>
    <col min="13" max="13" width="21.28515625" hidden="1" customWidth="1"/>
    <col min="14" max="14" width="22.140625" hidden="1" customWidth="1"/>
    <col min="15" max="15" width="23.85546875" hidden="1" customWidth="1"/>
    <col min="16" max="16" width="17.28515625" customWidth="1"/>
  </cols>
  <sheetData>
    <row r="1" spans="1:18" ht="27" customHeight="1" x14ac:dyDescent="0.2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ht="18.75" x14ac:dyDescent="0.3">
      <c r="A2" s="16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60" customHeight="1" x14ac:dyDescent="0.3">
      <c r="A3" s="12" t="s">
        <v>13</v>
      </c>
      <c r="B3" s="13" t="s">
        <v>12</v>
      </c>
      <c r="C3" s="13" t="s">
        <v>19</v>
      </c>
      <c r="D3" s="13" t="s">
        <v>20</v>
      </c>
      <c r="E3" s="13" t="s">
        <v>43</v>
      </c>
      <c r="F3" s="13" t="s">
        <v>21</v>
      </c>
      <c r="G3" s="13" t="s">
        <v>22</v>
      </c>
      <c r="H3" s="13"/>
      <c r="I3" s="13"/>
      <c r="J3" s="13"/>
      <c r="K3" s="13"/>
      <c r="L3" s="13"/>
      <c r="M3" s="13"/>
      <c r="N3" s="13"/>
      <c r="O3" s="13"/>
      <c r="P3" s="14" t="s">
        <v>4</v>
      </c>
      <c r="Q3" s="21"/>
      <c r="R3" s="22"/>
    </row>
    <row r="4" spans="1:18" ht="18.75" x14ac:dyDescent="0.3">
      <c r="A4" s="5" t="s">
        <v>2</v>
      </c>
      <c r="B4" s="9">
        <v>31890591</v>
      </c>
      <c r="C4" s="5">
        <f>'1 кв.2021'!C4+'2 кв.2021'!C4</f>
        <v>1475473.6400000001</v>
      </c>
      <c r="D4" s="5">
        <f>'1 кв.2021'!D4+'2 кв.2021'!D4</f>
        <v>0</v>
      </c>
      <c r="E4" s="5">
        <f>'1 кв.2021'!E4+'2 кв.2021'!E4</f>
        <v>305919.90000000002</v>
      </c>
      <c r="F4" s="5">
        <f>'1 кв.2021'!F4+'2 кв.2021'!F4</f>
        <v>306300</v>
      </c>
      <c r="G4" s="5">
        <f>'1 кв.2021'!G4+'2 кв.2021'!G4</f>
        <v>514800</v>
      </c>
      <c r="H4" s="5"/>
      <c r="I4" s="5"/>
      <c r="J4" s="5"/>
      <c r="K4" s="5"/>
      <c r="L4" s="5"/>
      <c r="M4" s="5"/>
      <c r="N4" s="5"/>
      <c r="O4" s="5"/>
      <c r="P4" s="14">
        <f>SUM(C4:O4)</f>
        <v>2602493.54</v>
      </c>
      <c r="Q4" s="19"/>
      <c r="R4" s="20"/>
    </row>
    <row r="5" spans="1:18" ht="18.75" x14ac:dyDescent="0.3">
      <c r="A5" s="5" t="s">
        <v>0</v>
      </c>
      <c r="B5" s="9">
        <v>3735435</v>
      </c>
      <c r="C5" s="5">
        <f>'1 кв.2021'!C5+'2 кв.2021'!C5</f>
        <v>1639112.47</v>
      </c>
      <c r="D5" s="5">
        <f>'1 кв.2021'!D5+'2 кв.2021'!D5</f>
        <v>201519.56</v>
      </c>
      <c r="E5" s="5">
        <f>'1 кв.2021'!E5+'2 кв.2021'!E5</f>
        <v>181226.51</v>
      </c>
      <c r="F5" s="5">
        <f>'1 кв.2021'!F5+'2 кв.2021'!F5</f>
        <v>326975.23</v>
      </c>
      <c r="G5" s="5">
        <f>'1 кв.2021'!G5+'2 кв.2021'!G5</f>
        <v>296436.37</v>
      </c>
      <c r="H5" s="5"/>
      <c r="I5" s="5"/>
      <c r="J5" s="5"/>
      <c r="K5" s="5"/>
      <c r="L5" s="5"/>
      <c r="M5" s="5"/>
      <c r="N5" s="5"/>
      <c r="O5" s="5"/>
      <c r="P5" s="14">
        <f t="shared" ref="P5:P40" si="0">SUM(C5:O5)</f>
        <v>2645270.14</v>
      </c>
      <c r="Q5" s="19"/>
      <c r="R5" s="20"/>
    </row>
    <row r="6" spans="1:18" ht="18.75" x14ac:dyDescent="0.3">
      <c r="A6" s="5" t="s">
        <v>1</v>
      </c>
      <c r="B6" s="9">
        <v>3737327</v>
      </c>
      <c r="C6" s="5">
        <f>'1 кв.2021'!C6+'2 кв.2021'!C6</f>
        <v>397204.27</v>
      </c>
      <c r="D6" s="5">
        <f>'1 кв.2021'!D6+'2 кв.2021'!D6</f>
        <v>150837.99</v>
      </c>
      <c r="E6" s="5">
        <f>'1 кв.2021'!E6+'2 кв.2021'!E6</f>
        <v>0</v>
      </c>
      <c r="F6" s="5">
        <f>'1 кв.2021'!F6+'2 кв.2021'!F6</f>
        <v>582143.24</v>
      </c>
      <c r="G6" s="5">
        <f>'1 кв.2021'!G6+'2 кв.2021'!G6</f>
        <v>237744.5</v>
      </c>
      <c r="H6" s="5"/>
      <c r="I6" s="5"/>
      <c r="J6" s="5"/>
      <c r="K6" s="5"/>
      <c r="L6" s="5"/>
      <c r="M6" s="5"/>
      <c r="N6" s="5"/>
      <c r="O6" s="5"/>
      <c r="P6" s="14">
        <f t="shared" si="0"/>
        <v>1367930</v>
      </c>
      <c r="Q6" s="19"/>
      <c r="R6" s="20"/>
    </row>
    <row r="7" spans="1:18" ht="18.75" x14ac:dyDescent="0.3">
      <c r="A7" s="6" t="s">
        <v>14</v>
      </c>
      <c r="B7" s="10">
        <v>37887652</v>
      </c>
      <c r="C7" s="5">
        <f>'1 кв.2021'!C7+'2 кв.2021'!C7</f>
        <v>17152.8</v>
      </c>
      <c r="D7" s="5">
        <f>'1 кв.2021'!D7+'2 кв.2021'!D7</f>
        <v>0</v>
      </c>
      <c r="E7" s="5">
        <f>'1 кв.2021'!E7+'2 кв.2021'!E7</f>
        <v>0</v>
      </c>
      <c r="F7" s="5">
        <f>'1 кв.2021'!F7+'2 кв.2021'!F7</f>
        <v>81543.990000000005</v>
      </c>
      <c r="G7" s="5">
        <f>'1 кв.2021'!G7+'2 кв.2021'!G7</f>
        <v>38290.92</v>
      </c>
      <c r="H7" s="6"/>
      <c r="I7" s="6"/>
      <c r="J7" s="6"/>
      <c r="K7" s="6"/>
      <c r="L7" s="6"/>
      <c r="M7" s="6"/>
      <c r="N7" s="6"/>
      <c r="O7" s="6"/>
      <c r="P7" s="14">
        <f t="shared" si="0"/>
        <v>136987.71000000002</v>
      </c>
      <c r="Q7" s="19"/>
      <c r="R7" s="20"/>
    </row>
    <row r="8" spans="1:18" ht="18.75" x14ac:dyDescent="0.3">
      <c r="A8" s="6" t="s">
        <v>3</v>
      </c>
      <c r="B8" s="10">
        <v>35419101</v>
      </c>
      <c r="C8" s="5">
        <f>'1 кв.2021'!C8+'2 кв.2021'!C8</f>
        <v>8687.2899999999991</v>
      </c>
      <c r="D8" s="5">
        <f>'1 кв.2021'!D8+'2 кв.2021'!D8</f>
        <v>0</v>
      </c>
      <c r="E8" s="5">
        <f>'1 кв.2021'!E8+'2 кв.2021'!E8</f>
        <v>0</v>
      </c>
      <c r="F8" s="5">
        <f>'1 кв.2021'!F8+'2 кв.2021'!F8</f>
        <v>0</v>
      </c>
      <c r="G8" s="5">
        <f>'1 кв.2021'!G8+'2 кв.2021'!G8</f>
        <v>61943.270000000004</v>
      </c>
      <c r="H8" s="6"/>
      <c r="I8" s="6"/>
      <c r="J8" s="6"/>
      <c r="K8" s="6"/>
      <c r="L8" s="6"/>
      <c r="M8" s="6"/>
      <c r="N8" s="6"/>
      <c r="O8" s="6"/>
      <c r="P8" s="14">
        <f t="shared" si="0"/>
        <v>70630.559999999998</v>
      </c>
      <c r="Q8" s="19"/>
      <c r="R8" s="20"/>
    </row>
    <row r="9" spans="1:18" ht="18.75" x14ac:dyDescent="0.3">
      <c r="A9" s="6" t="s">
        <v>6</v>
      </c>
      <c r="B9" s="10">
        <v>31370623</v>
      </c>
      <c r="C9" s="5">
        <f>'1 кв.2021'!C9+'2 кв.2021'!C9</f>
        <v>2700</v>
      </c>
      <c r="D9" s="5">
        <f>'1 кв.2021'!D9+'2 кв.2021'!D9</f>
        <v>0</v>
      </c>
      <c r="E9" s="5">
        <f>'1 кв.2021'!E9+'2 кв.2021'!E9</f>
        <v>0</v>
      </c>
      <c r="F9" s="5">
        <f>'1 кв.2021'!F9+'2 кв.2021'!F9</f>
        <v>0</v>
      </c>
      <c r="G9" s="5">
        <f>'1 кв.2021'!G9+'2 кв.2021'!G9</f>
        <v>0</v>
      </c>
      <c r="H9" s="6"/>
      <c r="I9" s="6"/>
      <c r="J9" s="6"/>
      <c r="K9" s="6"/>
      <c r="L9" s="6"/>
      <c r="M9" s="6"/>
      <c r="N9" s="6"/>
      <c r="O9" s="6"/>
      <c r="P9" s="14">
        <f t="shared" si="0"/>
        <v>2700</v>
      </c>
      <c r="Q9" s="19"/>
      <c r="R9" s="20"/>
    </row>
    <row r="10" spans="1:18" ht="18.75" x14ac:dyDescent="0.3">
      <c r="A10" s="6" t="s">
        <v>5</v>
      </c>
      <c r="B10" s="11" t="s">
        <v>17</v>
      </c>
      <c r="C10" s="5">
        <f>'1 кв.2021'!C10+'2 кв.2021'!C10</f>
        <v>2759190.74</v>
      </c>
      <c r="D10" s="5">
        <f>'1 кв.2021'!D10+'2 кв.2021'!D10</f>
        <v>0</v>
      </c>
      <c r="E10" s="5">
        <f>'1 кв.2021'!E10+'2 кв.2021'!E10</f>
        <v>0</v>
      </c>
      <c r="F10" s="5">
        <f>'1 кв.2021'!F10+'2 кв.2021'!F10</f>
        <v>0</v>
      </c>
      <c r="G10" s="5">
        <f>'1 кв.2021'!G10+'2 кв.2021'!G10</f>
        <v>0</v>
      </c>
      <c r="H10" s="6"/>
      <c r="I10" s="6"/>
      <c r="J10" s="6"/>
      <c r="K10" s="6"/>
      <c r="L10" s="6"/>
      <c r="M10" s="6"/>
      <c r="N10" s="6"/>
      <c r="O10" s="6"/>
      <c r="P10" s="14">
        <f t="shared" si="0"/>
        <v>2759190.74</v>
      </c>
      <c r="Q10" s="19"/>
      <c r="R10" s="20"/>
    </row>
    <row r="11" spans="1:18" ht="18.75" x14ac:dyDescent="0.3">
      <c r="A11" s="6" t="s">
        <v>9</v>
      </c>
      <c r="B11" s="10">
        <v>3373842</v>
      </c>
      <c r="C11" s="5">
        <f>'1 кв.2021'!C11+'2 кв.2021'!C11</f>
        <v>233623.46</v>
      </c>
      <c r="D11" s="5">
        <f>'1 кв.2021'!D11+'2 кв.2021'!D11</f>
        <v>177218.66999999998</v>
      </c>
      <c r="E11" s="5">
        <f>'1 кв.2021'!E11+'2 кв.2021'!E11</f>
        <v>0</v>
      </c>
      <c r="F11" s="5">
        <f>'1 кв.2021'!F11+'2 кв.2021'!F11</f>
        <v>333219.19</v>
      </c>
      <c r="G11" s="5">
        <f>'1 кв.2021'!G11+'2 кв.2021'!G11</f>
        <v>257299.25</v>
      </c>
      <c r="H11" s="6"/>
      <c r="I11" s="6"/>
      <c r="J11" s="6"/>
      <c r="K11" s="6"/>
      <c r="L11" s="6"/>
      <c r="M11" s="6"/>
      <c r="N11" s="6"/>
      <c r="O11" s="6"/>
      <c r="P11" s="14">
        <f t="shared" si="0"/>
        <v>1001360.5700000001</v>
      </c>
      <c r="Q11" s="19"/>
      <c r="R11" s="20"/>
    </row>
    <row r="12" spans="1:18" ht="18.75" x14ac:dyDescent="0.3">
      <c r="A12" s="6" t="s">
        <v>10</v>
      </c>
      <c r="B12" s="10">
        <v>40638748</v>
      </c>
      <c r="C12" s="5">
        <f>'1 кв.2021'!C12+'2 кв.2021'!C12</f>
        <v>38357.82</v>
      </c>
      <c r="D12" s="5">
        <f>'1 кв.2021'!D12+'2 кв.2021'!D12</f>
        <v>0</v>
      </c>
      <c r="E12" s="5">
        <f>'1 кв.2021'!E12+'2 кв.2021'!E12</f>
        <v>0</v>
      </c>
      <c r="F12" s="5">
        <f>'1 кв.2021'!F12+'2 кв.2021'!F12</f>
        <v>0</v>
      </c>
      <c r="G12" s="5">
        <f>'1 кв.2021'!G12+'2 кв.2021'!G12</f>
        <v>0</v>
      </c>
      <c r="H12" s="6"/>
      <c r="I12" s="6"/>
      <c r="J12" s="6"/>
      <c r="K12" s="6"/>
      <c r="L12" s="6"/>
      <c r="M12" s="6"/>
      <c r="N12" s="6"/>
      <c r="O12" s="6"/>
      <c r="P12" s="14">
        <f t="shared" si="0"/>
        <v>38357.82</v>
      </c>
      <c r="Q12" s="19"/>
      <c r="R12" s="20"/>
    </row>
    <row r="13" spans="1:18" ht="18.75" x14ac:dyDescent="0.3">
      <c r="A13" s="6" t="s">
        <v>11</v>
      </c>
      <c r="B13" s="10">
        <v>31496816</v>
      </c>
      <c r="C13" s="5">
        <f>'1 кв.2021'!C13+'2 кв.2021'!C13</f>
        <v>45343.95</v>
      </c>
      <c r="D13" s="5">
        <f>'1 кв.2021'!D13+'2 кв.2021'!D13</f>
        <v>0</v>
      </c>
      <c r="E13" s="5">
        <f>'1 кв.2021'!E13+'2 кв.2021'!E13</f>
        <v>0</v>
      </c>
      <c r="F13" s="5">
        <f>'1 кв.2021'!F13+'2 кв.2021'!F13</f>
        <v>0</v>
      </c>
      <c r="G13" s="5">
        <f>'1 кв.2021'!G13+'2 кв.2021'!G13</f>
        <v>0</v>
      </c>
      <c r="H13" s="6"/>
      <c r="I13" s="6"/>
      <c r="J13" s="6"/>
      <c r="K13" s="6"/>
      <c r="L13" s="6"/>
      <c r="M13" s="6"/>
      <c r="N13" s="6"/>
      <c r="O13" s="6"/>
      <c r="P13" s="14">
        <f t="shared" si="0"/>
        <v>45343.95</v>
      </c>
      <c r="Q13" s="19"/>
      <c r="R13" s="20"/>
    </row>
    <row r="14" spans="1:18" ht="18.75" x14ac:dyDescent="0.3">
      <c r="A14" s="6" t="s">
        <v>15</v>
      </c>
      <c r="B14" s="10">
        <v>37707250</v>
      </c>
      <c r="C14" s="5">
        <f>'1 кв.2021'!C14+'2 кв.2021'!C14</f>
        <v>39487.520000000004</v>
      </c>
      <c r="D14" s="5">
        <f>'1 кв.2021'!D14+'2 кв.2021'!D14</f>
        <v>0</v>
      </c>
      <c r="E14" s="5">
        <f>'1 кв.2021'!E14+'2 кв.2021'!E14</f>
        <v>0</v>
      </c>
      <c r="F14" s="5">
        <f>'1 кв.2021'!F14+'2 кв.2021'!F14</f>
        <v>0</v>
      </c>
      <c r="G14" s="5">
        <f>'1 кв.2021'!G14+'2 кв.2021'!G14</f>
        <v>1726.08</v>
      </c>
      <c r="H14" s="6"/>
      <c r="I14" s="6"/>
      <c r="J14" s="6"/>
      <c r="K14" s="6"/>
      <c r="L14" s="6"/>
      <c r="M14" s="6"/>
      <c r="N14" s="6"/>
      <c r="O14" s="6"/>
      <c r="P14" s="14">
        <f t="shared" si="0"/>
        <v>41213.600000000006</v>
      </c>
      <c r="Q14" s="19"/>
      <c r="R14" s="20"/>
    </row>
    <row r="15" spans="1:18" ht="18.75" x14ac:dyDescent="0.3">
      <c r="A15" s="6" t="s">
        <v>16</v>
      </c>
      <c r="B15" s="10">
        <v>13353993</v>
      </c>
      <c r="C15" s="5">
        <f>'1 кв.2021'!C15+'2 кв.2021'!C15</f>
        <v>481914.66</v>
      </c>
      <c r="D15" s="5">
        <f>'1 кв.2021'!D15+'2 кв.2021'!D15</f>
        <v>0</v>
      </c>
      <c r="E15" s="5">
        <f>'1 кв.2021'!E15+'2 кв.2021'!E15</f>
        <v>0</v>
      </c>
      <c r="F15" s="5">
        <f>'1 кв.2021'!F15+'2 кв.2021'!F15</f>
        <v>0</v>
      </c>
      <c r="G15" s="5">
        <f>'1 кв.2021'!G15+'2 кв.2021'!G15</f>
        <v>0</v>
      </c>
      <c r="H15" s="6"/>
      <c r="I15" s="6"/>
      <c r="J15" s="6"/>
      <c r="K15" s="6"/>
      <c r="L15" s="6"/>
      <c r="M15" s="6"/>
      <c r="N15" s="6"/>
      <c r="O15" s="6"/>
      <c r="P15" s="14">
        <f t="shared" si="0"/>
        <v>481914.66</v>
      </c>
      <c r="Q15" s="19"/>
      <c r="R15" s="20"/>
    </row>
    <row r="16" spans="1:18" ht="18.75" x14ac:dyDescent="0.3">
      <c r="A16" s="15" t="s">
        <v>18</v>
      </c>
      <c r="B16" s="10">
        <v>34244835</v>
      </c>
      <c r="C16" s="5">
        <f>'1 кв.2021'!C16+'2 кв.2021'!C16</f>
        <v>0</v>
      </c>
      <c r="D16" s="5">
        <f>'1 кв.2021'!D16+'2 кв.2021'!D16</f>
        <v>0</v>
      </c>
      <c r="E16" s="5">
        <f>'1 кв.2021'!E16+'2 кв.2021'!E16</f>
        <v>258240</v>
      </c>
      <c r="F16" s="5">
        <f>'1 кв.2021'!F16+'2 кв.2021'!F16</f>
        <v>61433.33</v>
      </c>
      <c r="G16" s="5">
        <f>'1 кв.2021'!G16+'2 кв.2021'!G16</f>
        <v>437819.31</v>
      </c>
      <c r="H16" s="6"/>
      <c r="I16" s="6"/>
      <c r="J16" s="6"/>
      <c r="K16" s="6"/>
      <c r="L16" s="6"/>
      <c r="M16" s="6"/>
      <c r="N16" s="6"/>
      <c r="O16" s="6"/>
      <c r="P16" s="14">
        <f t="shared" si="0"/>
        <v>757492.64</v>
      </c>
      <c r="Q16" s="19"/>
      <c r="R16" s="20"/>
    </row>
    <row r="17" spans="1:18" ht="18.75" x14ac:dyDescent="0.3">
      <c r="A17" s="15" t="s">
        <v>24</v>
      </c>
      <c r="B17" s="10">
        <v>32896788</v>
      </c>
      <c r="C17" s="5">
        <f>'1 кв.2021'!C17+'2 кв.2021'!C17</f>
        <v>1944</v>
      </c>
      <c r="D17" s="5">
        <f>'1 кв.2021'!D17+'2 кв.2021'!D17</f>
        <v>0</v>
      </c>
      <c r="E17" s="5">
        <f>'1 кв.2021'!E17+'2 кв.2021'!E17</f>
        <v>0</v>
      </c>
      <c r="F17" s="5">
        <f>'1 кв.2021'!F17+'2 кв.2021'!F17</f>
        <v>1870.73</v>
      </c>
      <c r="G17" s="5">
        <f>'1 кв.2021'!G17+'2 кв.2021'!G17</f>
        <v>0</v>
      </c>
      <c r="H17" s="6"/>
      <c r="I17" s="6"/>
      <c r="J17" s="6"/>
      <c r="K17" s="6"/>
      <c r="L17" s="6"/>
      <c r="M17" s="6"/>
      <c r="N17" s="6"/>
      <c r="O17" s="6"/>
      <c r="P17" s="14">
        <f t="shared" si="0"/>
        <v>3814.73</v>
      </c>
      <c r="Q17" s="19"/>
      <c r="R17" s="20"/>
    </row>
    <row r="18" spans="1:18" ht="18.75" x14ac:dyDescent="0.3">
      <c r="A18" s="15" t="s">
        <v>25</v>
      </c>
      <c r="B18" s="10">
        <v>33959382</v>
      </c>
      <c r="C18" s="5">
        <f>'1 кв.2021'!C18+'2 кв.2021'!C18</f>
        <v>0</v>
      </c>
      <c r="D18" s="5">
        <f>'1 кв.2021'!D18+'2 кв.2021'!D18</f>
        <v>0</v>
      </c>
      <c r="E18" s="5">
        <f>'1 кв.2021'!E18+'2 кв.2021'!E18</f>
        <v>0</v>
      </c>
      <c r="F18" s="5">
        <f>'1 кв.2021'!F18+'2 кв.2021'!F18</f>
        <v>1500</v>
      </c>
      <c r="G18" s="5">
        <f>'1 кв.2021'!G18+'2 кв.2021'!G18</f>
        <v>0</v>
      </c>
      <c r="H18" s="6"/>
      <c r="I18" s="6"/>
      <c r="J18" s="6"/>
      <c r="K18" s="6"/>
      <c r="L18" s="6"/>
      <c r="M18" s="6"/>
      <c r="N18" s="6"/>
      <c r="O18" s="6"/>
      <c r="P18" s="14">
        <f t="shared" si="0"/>
        <v>1500</v>
      </c>
      <c r="Q18" s="19"/>
      <c r="R18" s="20"/>
    </row>
    <row r="19" spans="1:18" ht="18.75" x14ac:dyDescent="0.3">
      <c r="A19" s="15" t="s">
        <v>26</v>
      </c>
      <c r="B19" s="10">
        <v>39307962</v>
      </c>
      <c r="C19" s="5">
        <f>'1 кв.2021'!C19+'2 кв.2021'!C19</f>
        <v>0</v>
      </c>
      <c r="D19" s="5">
        <f>'1 кв.2021'!D19+'2 кв.2021'!D19</f>
        <v>0</v>
      </c>
      <c r="E19" s="5">
        <f>'1 кв.2021'!E19+'2 кв.2021'!E19</f>
        <v>0</v>
      </c>
      <c r="F19" s="5">
        <f>'1 кв.2021'!F19+'2 кв.2021'!F19</f>
        <v>0</v>
      </c>
      <c r="G19" s="5">
        <f>'1 кв.2021'!G19+'2 кв.2021'!G19</f>
        <v>0</v>
      </c>
      <c r="H19" s="6"/>
      <c r="I19" s="6"/>
      <c r="J19" s="6"/>
      <c r="K19" s="6"/>
      <c r="L19" s="6"/>
      <c r="M19" s="6"/>
      <c r="N19" s="6"/>
      <c r="O19" s="6"/>
      <c r="P19" s="14">
        <f t="shared" si="0"/>
        <v>0</v>
      </c>
      <c r="Q19" s="19"/>
      <c r="R19" s="20"/>
    </row>
    <row r="20" spans="1:18" ht="18.75" x14ac:dyDescent="0.3">
      <c r="A20" s="15" t="s">
        <v>27</v>
      </c>
      <c r="B20" s="10">
        <v>37707308</v>
      </c>
      <c r="C20" s="5">
        <f>'1 кв.2021'!C20+'2 кв.2021'!C20</f>
        <v>0</v>
      </c>
      <c r="D20" s="5">
        <f>'1 кв.2021'!D20+'2 кв.2021'!D20</f>
        <v>0</v>
      </c>
      <c r="E20" s="5">
        <f>'1 кв.2021'!E20+'2 кв.2021'!E20</f>
        <v>0</v>
      </c>
      <c r="F20" s="5">
        <f>'1 кв.2021'!F20+'2 кв.2021'!F20</f>
        <v>3437.8</v>
      </c>
      <c r="G20" s="5">
        <f>'1 кв.2021'!G20+'2 кв.2021'!G20</f>
        <v>0</v>
      </c>
      <c r="H20" s="6"/>
      <c r="I20" s="6"/>
      <c r="J20" s="6"/>
      <c r="K20" s="6"/>
      <c r="L20" s="6"/>
      <c r="M20" s="6"/>
      <c r="N20" s="6"/>
      <c r="O20" s="6"/>
      <c r="P20" s="14">
        <f t="shared" si="0"/>
        <v>3437.8</v>
      </c>
      <c r="Q20" s="19"/>
      <c r="R20" s="20"/>
    </row>
    <row r="21" spans="1:18" ht="18.75" x14ac:dyDescent="0.3">
      <c r="A21" s="15" t="s">
        <v>28</v>
      </c>
      <c r="B21" s="10">
        <v>34244594</v>
      </c>
      <c r="C21" s="5">
        <f>'1 кв.2021'!C21+'2 кв.2021'!C21</f>
        <v>0</v>
      </c>
      <c r="D21" s="5">
        <f>'1 кв.2021'!D21+'2 кв.2021'!D21</f>
        <v>0</v>
      </c>
      <c r="E21" s="5">
        <f>'1 кв.2021'!E21+'2 кв.2021'!E21</f>
        <v>0</v>
      </c>
      <c r="F21" s="5">
        <f>'1 кв.2021'!F21+'2 кв.2021'!F21</f>
        <v>0</v>
      </c>
      <c r="G21" s="5">
        <f>'1 кв.2021'!G21+'2 кв.2021'!G21</f>
        <v>0</v>
      </c>
      <c r="H21" s="6"/>
      <c r="I21" s="6"/>
      <c r="J21" s="6"/>
      <c r="K21" s="6"/>
      <c r="L21" s="6"/>
      <c r="M21" s="6"/>
      <c r="N21" s="6"/>
      <c r="O21" s="6"/>
      <c r="P21" s="14">
        <f t="shared" si="0"/>
        <v>0</v>
      </c>
      <c r="Q21" s="19"/>
      <c r="R21" s="20"/>
    </row>
    <row r="22" spans="1:18" ht="18.75" x14ac:dyDescent="0.3">
      <c r="A22" s="15" t="s">
        <v>29</v>
      </c>
      <c r="B22" s="10">
        <v>32349854</v>
      </c>
      <c r="C22" s="5">
        <f>'1 кв.2021'!C22+'2 кв.2021'!C22</f>
        <v>0</v>
      </c>
      <c r="D22" s="5">
        <f>'1 кв.2021'!D22+'2 кв.2021'!D22</f>
        <v>0</v>
      </c>
      <c r="E22" s="5">
        <f>'1 кв.2021'!E22+'2 кв.2021'!E22</f>
        <v>0</v>
      </c>
      <c r="F22" s="5">
        <f>'1 кв.2021'!F22+'2 кв.2021'!F22</f>
        <v>362</v>
      </c>
      <c r="G22" s="5">
        <f>'1 кв.2021'!G22+'2 кв.2021'!G22</f>
        <v>0</v>
      </c>
      <c r="H22" s="6"/>
      <c r="I22" s="6"/>
      <c r="J22" s="6"/>
      <c r="K22" s="6"/>
      <c r="L22" s="6"/>
      <c r="M22" s="6"/>
      <c r="N22" s="6"/>
      <c r="O22" s="6"/>
      <c r="P22" s="14">
        <f t="shared" si="0"/>
        <v>362</v>
      </c>
      <c r="Q22" s="19"/>
      <c r="R22" s="20"/>
    </row>
    <row r="23" spans="1:18" ht="18.75" x14ac:dyDescent="0.3">
      <c r="A23" s="15" t="s">
        <v>30</v>
      </c>
      <c r="B23" s="10">
        <v>36273480</v>
      </c>
      <c r="C23" s="5">
        <f>'1 кв.2021'!C23+'2 кв.2021'!C23</f>
        <v>0</v>
      </c>
      <c r="D23" s="5">
        <f>'1 кв.2021'!D23+'2 кв.2021'!D23</f>
        <v>0</v>
      </c>
      <c r="E23" s="5">
        <f>'1 кв.2021'!E23+'2 кв.2021'!E23</f>
        <v>0</v>
      </c>
      <c r="F23" s="5">
        <f>'1 кв.2021'!F23+'2 кв.2021'!F23</f>
        <v>3037.96</v>
      </c>
      <c r="G23" s="5">
        <f>'1 кв.2021'!G23+'2 кв.2021'!G23</f>
        <v>0</v>
      </c>
      <c r="H23" s="6"/>
      <c r="I23" s="6"/>
      <c r="J23" s="6"/>
      <c r="K23" s="6"/>
      <c r="L23" s="6"/>
      <c r="M23" s="6"/>
      <c r="N23" s="6"/>
      <c r="O23" s="6"/>
      <c r="P23" s="14">
        <f t="shared" si="0"/>
        <v>3037.96</v>
      </c>
      <c r="Q23" s="19"/>
      <c r="R23" s="20"/>
    </row>
    <row r="24" spans="1:18" ht="18.75" x14ac:dyDescent="0.3">
      <c r="A24" s="15" t="s">
        <v>31</v>
      </c>
      <c r="B24" s="10">
        <v>33889389</v>
      </c>
      <c r="C24" s="5">
        <f>'1 кв.2021'!C24+'2 кв.2021'!C24</f>
        <v>0</v>
      </c>
      <c r="D24" s="5">
        <f>'1 кв.2021'!D24+'2 кв.2021'!D24</f>
        <v>0</v>
      </c>
      <c r="E24" s="5">
        <f>'1 кв.2021'!E24+'2 кв.2021'!E24</f>
        <v>0</v>
      </c>
      <c r="F24" s="5">
        <f>'1 кв.2021'!F24+'2 кв.2021'!F24</f>
        <v>2456.5</v>
      </c>
      <c r="G24" s="5">
        <f>'1 кв.2021'!G24+'2 кв.2021'!G24</f>
        <v>0</v>
      </c>
      <c r="H24" s="6"/>
      <c r="I24" s="6"/>
      <c r="J24" s="6"/>
      <c r="K24" s="6"/>
      <c r="L24" s="6"/>
      <c r="M24" s="6"/>
      <c r="N24" s="6"/>
      <c r="O24" s="6"/>
      <c r="P24" s="14">
        <f t="shared" si="0"/>
        <v>2456.5</v>
      </c>
      <c r="Q24" s="19"/>
      <c r="R24" s="20"/>
    </row>
    <row r="25" spans="1:18" ht="18.75" x14ac:dyDescent="0.3">
      <c r="A25" s="15" t="s">
        <v>32</v>
      </c>
      <c r="B25" s="10">
        <v>32498882</v>
      </c>
      <c r="C25" s="5">
        <f>'1 кв.2021'!C25+'2 кв.2021'!C25</f>
        <v>0</v>
      </c>
      <c r="D25" s="5">
        <f>'1 кв.2021'!D25+'2 кв.2021'!D25</f>
        <v>0</v>
      </c>
      <c r="E25" s="5">
        <f>'1 кв.2021'!E25+'2 кв.2021'!E25</f>
        <v>0</v>
      </c>
      <c r="F25" s="5">
        <f>'1 кв.2021'!F25+'2 кв.2021'!F25</f>
        <v>661.44</v>
      </c>
      <c r="G25" s="5">
        <f>'1 кв.2021'!G25+'2 кв.2021'!G25</f>
        <v>661.44</v>
      </c>
      <c r="H25" s="6"/>
      <c r="I25" s="6"/>
      <c r="J25" s="6"/>
      <c r="K25" s="6"/>
      <c r="L25" s="6"/>
      <c r="M25" s="6"/>
      <c r="N25" s="6"/>
      <c r="O25" s="6"/>
      <c r="P25" s="14">
        <f t="shared" si="0"/>
        <v>1322.88</v>
      </c>
      <c r="Q25" s="19"/>
      <c r="R25" s="20"/>
    </row>
    <row r="26" spans="1:18" ht="18.75" x14ac:dyDescent="0.3">
      <c r="A26" s="15" t="s">
        <v>33</v>
      </c>
      <c r="B26" s="10">
        <v>38366393</v>
      </c>
      <c r="C26" s="5">
        <f>'1 кв.2021'!C26+'2 кв.2021'!C26</f>
        <v>0</v>
      </c>
      <c r="D26" s="5">
        <f>'1 кв.2021'!D26+'2 кв.2021'!D26</f>
        <v>0</v>
      </c>
      <c r="E26" s="5">
        <f>'1 кв.2021'!E26+'2 кв.2021'!E26</f>
        <v>0</v>
      </c>
      <c r="F26" s="5">
        <f>'1 кв.2021'!F26+'2 кв.2021'!F26</f>
        <v>10284.4</v>
      </c>
      <c r="G26" s="5">
        <f>'1 кв.2021'!G26+'2 кв.2021'!G26</f>
        <v>15600</v>
      </c>
      <c r="H26" s="6"/>
      <c r="I26" s="6"/>
      <c r="J26" s="6"/>
      <c r="K26" s="6"/>
      <c r="L26" s="6"/>
      <c r="M26" s="6"/>
      <c r="N26" s="6"/>
      <c r="O26" s="6"/>
      <c r="P26" s="14">
        <f t="shared" si="0"/>
        <v>25884.400000000001</v>
      </c>
      <c r="Q26" s="19"/>
      <c r="R26" s="20"/>
    </row>
    <row r="27" spans="1:18" ht="18.75" x14ac:dyDescent="0.3">
      <c r="A27" s="15" t="s">
        <v>34</v>
      </c>
      <c r="B27" s="10">
        <v>1743714</v>
      </c>
      <c r="C27" s="5">
        <f>'1 кв.2021'!C27+'2 кв.2021'!C27</f>
        <v>0</v>
      </c>
      <c r="D27" s="5">
        <f>'1 кв.2021'!D27+'2 кв.2021'!D27</f>
        <v>0</v>
      </c>
      <c r="E27" s="5">
        <f>'1 кв.2021'!E27+'2 кв.2021'!E27</f>
        <v>0</v>
      </c>
      <c r="F27" s="5">
        <f>'1 кв.2021'!F27+'2 кв.2021'!F27</f>
        <v>674.28</v>
      </c>
      <c r="G27" s="5">
        <f>'1 кв.2021'!G27+'2 кв.2021'!G27</f>
        <v>1011.42</v>
      </c>
      <c r="H27" s="6"/>
      <c r="I27" s="6"/>
      <c r="J27" s="6"/>
      <c r="K27" s="6"/>
      <c r="L27" s="6"/>
      <c r="M27" s="6"/>
      <c r="N27" s="6"/>
      <c r="O27" s="6"/>
      <c r="P27" s="14">
        <f t="shared" si="0"/>
        <v>1685.6999999999998</v>
      </c>
      <c r="Q27" s="19"/>
      <c r="R27" s="20"/>
    </row>
    <row r="28" spans="1:18" ht="18.75" x14ac:dyDescent="0.3">
      <c r="A28" s="15" t="s">
        <v>35</v>
      </c>
      <c r="B28" s="10">
        <v>21673832</v>
      </c>
      <c r="C28" s="5">
        <f>'1 кв.2021'!C28+'2 кв.2021'!C28</f>
        <v>0</v>
      </c>
      <c r="D28" s="5">
        <f>'1 кв.2021'!D28+'2 кв.2021'!D28</f>
        <v>0</v>
      </c>
      <c r="E28" s="5">
        <f>'1 кв.2021'!E28+'2 кв.2021'!E28</f>
        <v>0</v>
      </c>
      <c r="F28" s="5">
        <f>'1 кв.2021'!F28+'2 кв.2021'!F28</f>
        <v>3197.62</v>
      </c>
      <c r="G28" s="5">
        <f>'1 кв.2021'!G28+'2 кв.2021'!G28</f>
        <v>4796.43</v>
      </c>
      <c r="H28" s="6"/>
      <c r="I28" s="6"/>
      <c r="J28" s="6"/>
      <c r="K28" s="6"/>
      <c r="L28" s="6"/>
      <c r="M28" s="6"/>
      <c r="N28" s="6"/>
      <c r="O28" s="6"/>
      <c r="P28" s="14">
        <f t="shared" si="0"/>
        <v>7994.05</v>
      </c>
      <c r="Q28" s="19"/>
      <c r="R28" s="20"/>
    </row>
    <row r="29" spans="1:18" ht="18.75" x14ac:dyDescent="0.3">
      <c r="A29" s="15" t="s">
        <v>36</v>
      </c>
      <c r="B29" s="10">
        <v>21560766</v>
      </c>
      <c r="C29" s="5">
        <f>'1 кв.2021'!C29+'2 кв.2021'!C29</f>
        <v>0</v>
      </c>
      <c r="D29" s="5">
        <f>'1 кв.2021'!D29+'2 кв.2021'!D29</f>
        <v>0</v>
      </c>
      <c r="E29" s="5">
        <f>'1 кв.2021'!E29+'2 кв.2021'!E29</f>
        <v>0</v>
      </c>
      <c r="F29" s="5">
        <f>'1 кв.2021'!F29+'2 кв.2021'!F29</f>
        <v>1570.38</v>
      </c>
      <c r="G29" s="5">
        <f>'1 кв.2021'!G29+'2 кв.2021'!G29</f>
        <v>2335.58</v>
      </c>
      <c r="H29" s="6"/>
      <c r="I29" s="6"/>
      <c r="J29" s="6"/>
      <c r="K29" s="6"/>
      <c r="L29" s="6"/>
      <c r="M29" s="6"/>
      <c r="N29" s="6"/>
      <c r="O29" s="6"/>
      <c r="P29" s="14">
        <f t="shared" si="0"/>
        <v>3905.96</v>
      </c>
      <c r="Q29" s="19"/>
      <c r="R29" s="20"/>
    </row>
    <row r="30" spans="1:18" ht="18.75" x14ac:dyDescent="0.3">
      <c r="A30" s="15" t="s">
        <v>37</v>
      </c>
      <c r="B30" s="10">
        <v>14333937</v>
      </c>
      <c r="C30" s="5">
        <f>'1 кв.2021'!C30+'2 кв.2021'!C30</f>
        <v>0</v>
      </c>
      <c r="D30" s="5">
        <f>'1 кв.2021'!D30+'2 кв.2021'!D30</f>
        <v>0</v>
      </c>
      <c r="E30" s="5">
        <f>'1 кв.2021'!E30+'2 кв.2021'!E30</f>
        <v>0</v>
      </c>
      <c r="F30" s="5">
        <f>'1 кв.2021'!F30+'2 кв.2021'!F30</f>
        <v>1773.49</v>
      </c>
      <c r="G30" s="5">
        <f>'1 кв.2021'!G30+'2 кв.2021'!G30</f>
        <v>1359.09</v>
      </c>
      <c r="H30" s="6"/>
      <c r="I30" s="6"/>
      <c r="J30" s="6"/>
      <c r="K30" s="6"/>
      <c r="L30" s="6"/>
      <c r="M30" s="6"/>
      <c r="N30" s="6"/>
      <c r="O30" s="6"/>
      <c r="P30" s="14">
        <f t="shared" si="0"/>
        <v>3132.58</v>
      </c>
      <c r="Q30" s="19"/>
      <c r="R30" s="20"/>
    </row>
    <row r="31" spans="1:18" ht="18.75" x14ac:dyDescent="0.3">
      <c r="A31" s="15" t="s">
        <v>38</v>
      </c>
      <c r="B31" s="10">
        <v>5384169</v>
      </c>
      <c r="C31" s="5">
        <f>'1 кв.2021'!C31+'2 кв.2021'!C31</f>
        <v>0</v>
      </c>
      <c r="D31" s="5">
        <f>'1 кв.2021'!D31+'2 кв.2021'!D31</f>
        <v>0</v>
      </c>
      <c r="E31" s="5">
        <f>'1 кв.2021'!E31+'2 кв.2021'!E31</f>
        <v>0</v>
      </c>
      <c r="F31" s="5">
        <f>'1 кв.2021'!F31+'2 кв.2021'!F31</f>
        <v>3164.55</v>
      </c>
      <c r="G31" s="5">
        <f>'1 кв.2021'!G31+'2 кв.2021'!G31</f>
        <v>0</v>
      </c>
      <c r="H31" s="6"/>
      <c r="I31" s="6"/>
      <c r="J31" s="6"/>
      <c r="K31" s="6"/>
      <c r="L31" s="6"/>
      <c r="M31" s="6"/>
      <c r="N31" s="6"/>
      <c r="O31" s="6"/>
      <c r="P31" s="14">
        <f t="shared" si="0"/>
        <v>3164.55</v>
      </c>
      <c r="Q31" s="19"/>
      <c r="R31" s="20"/>
    </row>
    <row r="32" spans="1:18" ht="18.75" x14ac:dyDescent="0.3">
      <c r="A32" s="15" t="s">
        <v>39</v>
      </c>
      <c r="B32" s="10">
        <v>34904670</v>
      </c>
      <c r="C32" s="5">
        <f>'1 кв.2021'!C32+'2 кв.2021'!C32</f>
        <v>0</v>
      </c>
      <c r="D32" s="5">
        <f>'1 кв.2021'!D32+'2 кв.2021'!D32</f>
        <v>0</v>
      </c>
      <c r="E32" s="5">
        <f>'1 кв.2021'!E32+'2 кв.2021'!E32</f>
        <v>0</v>
      </c>
      <c r="F32" s="5">
        <f>'1 кв.2021'!F32+'2 кв.2021'!F32</f>
        <v>12497.76</v>
      </c>
      <c r="G32" s="5">
        <f>'1 кв.2021'!G32+'2 кв.2021'!G32</f>
        <v>12497.76</v>
      </c>
      <c r="H32" s="6"/>
      <c r="I32" s="6"/>
      <c r="J32" s="6"/>
      <c r="K32" s="6"/>
      <c r="L32" s="6"/>
      <c r="M32" s="6"/>
      <c r="N32" s="6"/>
      <c r="O32" s="6"/>
      <c r="P32" s="14">
        <f t="shared" si="0"/>
        <v>24995.52</v>
      </c>
      <c r="Q32" s="19"/>
      <c r="R32" s="20"/>
    </row>
    <row r="33" spans="1:18" ht="18.75" x14ac:dyDescent="0.3">
      <c r="A33" s="15" t="s">
        <v>40</v>
      </c>
      <c r="B33" s="10">
        <v>5509694</v>
      </c>
      <c r="C33" s="5">
        <f>'1 кв.2021'!C33+'2 кв.2021'!C33</f>
        <v>0</v>
      </c>
      <c r="D33" s="5">
        <f>'1 кв.2021'!D33+'2 кв.2021'!D33</f>
        <v>0</v>
      </c>
      <c r="E33" s="5">
        <f>'1 кв.2021'!E33+'2 кв.2021'!E33</f>
        <v>0</v>
      </c>
      <c r="F33" s="5">
        <f>'1 кв.2021'!F33+'2 кв.2021'!F33</f>
        <v>113.82</v>
      </c>
      <c r="G33" s="5">
        <f>'1 кв.2021'!G33+'2 кв.2021'!G33</f>
        <v>0</v>
      </c>
      <c r="H33" s="6"/>
      <c r="I33" s="6"/>
      <c r="J33" s="6"/>
      <c r="K33" s="6"/>
      <c r="L33" s="6"/>
      <c r="M33" s="6"/>
      <c r="N33" s="6"/>
      <c r="O33" s="6"/>
      <c r="P33" s="14">
        <f t="shared" si="0"/>
        <v>113.82</v>
      </c>
      <c r="Q33" s="19"/>
      <c r="R33" s="20"/>
    </row>
    <row r="34" spans="1:18" ht="18.75" x14ac:dyDescent="0.3">
      <c r="A34" s="15" t="s">
        <v>41</v>
      </c>
      <c r="B34" s="10">
        <v>131512</v>
      </c>
      <c r="C34" s="5">
        <f>'1 кв.2021'!C34+'2 кв.2021'!C34</f>
        <v>0</v>
      </c>
      <c r="D34" s="5">
        <f>'1 кв.2021'!D34+'2 кв.2021'!D34</f>
        <v>0</v>
      </c>
      <c r="E34" s="5">
        <f>'1 кв.2021'!E34+'2 кв.2021'!E34</f>
        <v>0</v>
      </c>
      <c r="F34" s="5">
        <f>'1 кв.2021'!F34+'2 кв.2021'!F34</f>
        <v>6186.92</v>
      </c>
      <c r="G34" s="5">
        <f>'1 кв.2021'!G34+'2 кв.2021'!G34</f>
        <v>9265.26</v>
      </c>
      <c r="H34" s="6"/>
      <c r="I34" s="6"/>
      <c r="J34" s="6"/>
      <c r="K34" s="6"/>
      <c r="L34" s="6"/>
      <c r="M34" s="6"/>
      <c r="N34" s="6"/>
      <c r="O34" s="6"/>
      <c r="P34" s="14">
        <f t="shared" si="0"/>
        <v>15452.18</v>
      </c>
      <c r="Q34" s="19"/>
      <c r="R34" s="20"/>
    </row>
    <row r="35" spans="1:18" ht="18.75" x14ac:dyDescent="0.3">
      <c r="A35" s="15" t="s">
        <v>42</v>
      </c>
      <c r="B35" s="10">
        <v>38366409</v>
      </c>
      <c r="C35" s="5">
        <f>'1 кв.2021'!C35+'2 кв.2021'!C35</f>
        <v>0</v>
      </c>
      <c r="D35" s="5">
        <f>'1 кв.2021'!D35+'2 кв.2021'!D35</f>
        <v>0</v>
      </c>
      <c r="E35" s="5">
        <f>'1 кв.2021'!E35+'2 кв.2021'!E35</f>
        <v>0</v>
      </c>
      <c r="F35" s="5">
        <f>'1 кв.2021'!F35+'2 кв.2021'!F35</f>
        <v>11769.6</v>
      </c>
      <c r="G35" s="5">
        <f>'1 кв.2021'!G35+'2 кв.2021'!G35</f>
        <v>17700</v>
      </c>
      <c r="H35" s="6"/>
      <c r="I35" s="6"/>
      <c r="J35" s="6"/>
      <c r="K35" s="6"/>
      <c r="L35" s="6"/>
      <c r="M35" s="6"/>
      <c r="N35" s="6"/>
      <c r="O35" s="6"/>
      <c r="P35" s="14">
        <f t="shared" si="0"/>
        <v>29469.599999999999</v>
      </c>
      <c r="Q35" s="19"/>
      <c r="R35" s="20"/>
    </row>
    <row r="36" spans="1:18" ht="18.75" x14ac:dyDescent="0.3">
      <c r="A36" s="15" t="s">
        <v>44</v>
      </c>
      <c r="B36" s="10">
        <v>31950681</v>
      </c>
      <c r="C36" s="5">
        <f>'1 кв.2021'!C36+'2 кв.2021'!C36</f>
        <v>76246.179999999993</v>
      </c>
      <c r="D36" s="5">
        <f>'1 кв.2021'!D36+'2 кв.2021'!D36</f>
        <v>0</v>
      </c>
      <c r="E36" s="5">
        <f>'1 кв.2021'!E36+'2 кв.2021'!E36</f>
        <v>0</v>
      </c>
      <c r="F36" s="5">
        <f>'1 кв.2021'!F36+'2 кв.2021'!F36</f>
        <v>0</v>
      </c>
      <c r="G36" s="5">
        <f>'1 кв.2021'!G36+'2 кв.2021'!G36</f>
        <v>0</v>
      </c>
      <c r="H36" s="6"/>
      <c r="I36" s="6"/>
      <c r="J36" s="6"/>
      <c r="K36" s="6"/>
      <c r="L36" s="6"/>
      <c r="M36" s="6"/>
      <c r="N36" s="6"/>
      <c r="O36" s="6"/>
      <c r="P36" s="14">
        <f t="shared" si="0"/>
        <v>76246.179999999993</v>
      </c>
      <c r="Q36" s="19"/>
      <c r="R36" s="20"/>
    </row>
    <row r="37" spans="1:18" ht="18.75" x14ac:dyDescent="0.3">
      <c r="A37" s="15" t="s">
        <v>45</v>
      </c>
      <c r="B37" s="10">
        <v>38592741</v>
      </c>
      <c r="C37" s="5">
        <f>'1 кв.2021'!C37+'2 кв.2021'!C37</f>
        <v>32601.01</v>
      </c>
      <c r="D37" s="5">
        <f>'1 кв.2021'!D37+'2 кв.2021'!D37</f>
        <v>0</v>
      </c>
      <c r="E37" s="5">
        <f>'1 кв.2021'!E37+'2 кв.2021'!E37</f>
        <v>0</v>
      </c>
      <c r="F37" s="5">
        <f>'1 кв.2021'!F37+'2 кв.2021'!F37</f>
        <v>0</v>
      </c>
      <c r="G37" s="5">
        <f>'1 кв.2021'!G37+'2 кв.2021'!G37</f>
        <v>0</v>
      </c>
      <c r="H37" s="6"/>
      <c r="I37" s="6"/>
      <c r="J37" s="6"/>
      <c r="K37" s="6"/>
      <c r="L37" s="6"/>
      <c r="M37" s="6"/>
      <c r="N37" s="6"/>
      <c r="O37" s="6"/>
      <c r="P37" s="14">
        <f t="shared" si="0"/>
        <v>32601.01</v>
      </c>
      <c r="Q37" s="19"/>
      <c r="R37" s="20"/>
    </row>
    <row r="38" spans="1:18" ht="18.75" x14ac:dyDescent="0.3">
      <c r="A38" s="15" t="s">
        <v>46</v>
      </c>
      <c r="B38" s="10">
        <v>38692036</v>
      </c>
      <c r="C38" s="5">
        <f>'1 кв.2021'!C38+'2 кв.2021'!C38</f>
        <v>5336.99</v>
      </c>
      <c r="D38" s="5">
        <f>'1 кв.2021'!D38+'2 кв.2021'!D38</f>
        <v>0</v>
      </c>
      <c r="E38" s="5">
        <f>'1 кв.2021'!E38+'2 кв.2021'!E38</f>
        <v>0</v>
      </c>
      <c r="F38" s="5">
        <f>'1 кв.2021'!F38+'2 кв.2021'!F38</f>
        <v>0</v>
      </c>
      <c r="G38" s="5">
        <f>'1 кв.2021'!G38+'2 кв.2021'!G38</f>
        <v>0</v>
      </c>
      <c r="H38" s="6"/>
      <c r="I38" s="6"/>
      <c r="J38" s="6"/>
      <c r="K38" s="6"/>
      <c r="L38" s="6"/>
      <c r="M38" s="6"/>
      <c r="N38" s="6"/>
      <c r="O38" s="6"/>
      <c r="P38" s="14">
        <f t="shared" si="0"/>
        <v>5336.99</v>
      </c>
      <c r="Q38" s="19"/>
      <c r="R38" s="20"/>
    </row>
    <row r="39" spans="1:18" ht="18.75" x14ac:dyDescent="0.3">
      <c r="A39" s="15" t="s">
        <v>47</v>
      </c>
      <c r="B39" s="10">
        <v>38176387</v>
      </c>
      <c r="C39" s="5">
        <f>'1 кв.2021'!C39+'2 кв.2021'!C39</f>
        <v>0</v>
      </c>
      <c r="D39" s="5">
        <f>'1 кв.2021'!D39+'2 кв.2021'!D39</f>
        <v>0</v>
      </c>
      <c r="E39" s="5">
        <f>'1 кв.2021'!E39+'2 кв.2021'!E39</f>
        <v>0</v>
      </c>
      <c r="F39" s="5">
        <f>'1 кв.2021'!F39+'2 кв.2021'!F39</f>
        <v>0</v>
      </c>
      <c r="G39" s="5">
        <f>'1 кв.2021'!G39+'2 кв.2021'!G39</f>
        <v>0</v>
      </c>
      <c r="H39" s="6"/>
      <c r="I39" s="6"/>
      <c r="J39" s="6"/>
      <c r="K39" s="6"/>
      <c r="L39" s="6"/>
      <c r="M39" s="6"/>
      <c r="N39" s="6"/>
      <c r="O39" s="6"/>
      <c r="P39" s="14">
        <f t="shared" si="0"/>
        <v>0</v>
      </c>
      <c r="Q39" s="19"/>
      <c r="R39" s="20"/>
    </row>
    <row r="40" spans="1:18" ht="18.75" x14ac:dyDescent="0.3">
      <c r="A40" s="6" t="s">
        <v>48</v>
      </c>
      <c r="B40" s="10">
        <v>38558716</v>
      </c>
      <c r="C40" s="5">
        <f>'1 кв.2021'!C40+'2 кв.2021'!C40</f>
        <v>95105.4</v>
      </c>
      <c r="D40" s="5">
        <f>'1 кв.2021'!D40+'2 кв.2021'!D40</f>
        <v>0</v>
      </c>
      <c r="E40" s="5">
        <f>'1 кв.2021'!E40+'2 кв.2021'!E40</f>
        <v>0</v>
      </c>
      <c r="F40" s="5">
        <f>'1 кв.2021'!F40+'2 кв.2021'!F40</f>
        <v>0</v>
      </c>
      <c r="G40" s="5">
        <f>'1 кв.2021'!G40+'2 кв.2021'!G40</f>
        <v>0</v>
      </c>
      <c r="H40" s="6"/>
      <c r="I40" s="6"/>
      <c r="J40" s="6"/>
      <c r="K40" s="6"/>
      <c r="L40" s="6"/>
      <c r="M40" s="6"/>
      <c r="N40" s="6"/>
      <c r="O40" s="6"/>
      <c r="P40" s="14">
        <f t="shared" si="0"/>
        <v>95105.4</v>
      </c>
      <c r="Q40" s="19"/>
      <c r="R40" s="20"/>
    </row>
    <row r="41" spans="1:18" ht="18.75" x14ac:dyDescent="0.3">
      <c r="A41" s="6" t="s">
        <v>4</v>
      </c>
      <c r="B41" s="10"/>
      <c r="C41" s="6">
        <f>SUM(C4:C40)</f>
        <v>7349482.2000000011</v>
      </c>
      <c r="D41" s="6">
        <f t="shared" ref="D41:P41" si="1">SUM(D4:D40)</f>
        <v>529576.22</v>
      </c>
      <c r="E41" s="6">
        <f t="shared" si="1"/>
        <v>745386.41</v>
      </c>
      <c r="F41" s="6">
        <f t="shared" si="1"/>
        <v>1756174.23</v>
      </c>
      <c r="G41" s="6">
        <f t="shared" si="1"/>
        <v>1911286.6800000002</v>
      </c>
      <c r="H41" s="6">
        <f t="shared" si="1"/>
        <v>0</v>
      </c>
      <c r="I41" s="6">
        <f t="shared" si="1"/>
        <v>0</v>
      </c>
      <c r="J41" s="6">
        <f t="shared" si="1"/>
        <v>0</v>
      </c>
      <c r="K41" s="6">
        <f t="shared" si="1"/>
        <v>0</v>
      </c>
      <c r="L41" s="6">
        <f t="shared" si="1"/>
        <v>0</v>
      </c>
      <c r="M41" s="6">
        <f t="shared" si="1"/>
        <v>0</v>
      </c>
      <c r="N41" s="6">
        <f t="shared" si="1"/>
        <v>0</v>
      </c>
      <c r="O41" s="6">
        <f t="shared" si="1"/>
        <v>0</v>
      </c>
      <c r="P41" s="6">
        <f t="shared" si="1"/>
        <v>12291905.740000004</v>
      </c>
      <c r="Q41" s="19"/>
      <c r="R41" s="20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7" spans="1:18" x14ac:dyDescent="0.25">
      <c r="A47" t="s">
        <v>8</v>
      </c>
    </row>
  </sheetData>
  <mergeCells count="41">
    <mergeCell ref="Q12:R12"/>
    <mergeCell ref="A1:P1"/>
    <mergeCell ref="A2:P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24:R24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36:R36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7:R37"/>
    <mergeCell ref="Q38:R38"/>
    <mergeCell ref="Q39:R39"/>
    <mergeCell ref="Q40:R40"/>
    <mergeCell ref="Q41:R41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1 кв.2021</vt:lpstr>
      <vt:lpstr>2 кв.2021</vt:lpstr>
      <vt:lpstr>за і півріччя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2021-07-04T07:43:38Z</dcterms:modified>
</cp:coreProperties>
</file>