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9285"/>
  </bookViews>
  <sheets>
    <sheet name="Аркуш1" sheetId="1" r:id="rId1"/>
  </sheets>
  <calcPr calcId="145621"/>
</workbook>
</file>

<file path=xl/calcChain.xml><?xml version="1.0" encoding="utf-8"?>
<calcChain xmlns="http://schemas.openxmlformats.org/spreadsheetml/2006/main">
  <c r="P41" i="1" l="1"/>
  <c r="O41" i="1"/>
  <c r="N41" i="1"/>
  <c r="M41" i="1"/>
  <c r="L41" i="1"/>
  <c r="K41" i="1"/>
  <c r="P40" i="1"/>
  <c r="O40" i="1"/>
  <c r="N40" i="1"/>
  <c r="M40" i="1"/>
  <c r="L40" i="1"/>
  <c r="K40" i="1"/>
  <c r="P39" i="1"/>
  <c r="O39" i="1"/>
  <c r="N39" i="1"/>
  <c r="M39" i="1"/>
  <c r="L39" i="1"/>
  <c r="K39" i="1"/>
  <c r="P38" i="1"/>
  <c r="O38" i="1"/>
  <c r="N38" i="1"/>
  <c r="M38" i="1"/>
  <c r="L38" i="1"/>
  <c r="K38" i="1"/>
  <c r="P37" i="1"/>
  <c r="O37" i="1"/>
  <c r="N37" i="1"/>
  <c r="M37" i="1"/>
  <c r="L37" i="1"/>
  <c r="K37" i="1"/>
  <c r="P36" i="1"/>
  <c r="O36" i="1"/>
  <c r="N36" i="1"/>
  <c r="M36" i="1"/>
  <c r="L36" i="1"/>
  <c r="K36" i="1"/>
  <c r="P35" i="1"/>
  <c r="O35" i="1"/>
  <c r="N35" i="1"/>
  <c r="M35" i="1"/>
  <c r="L35" i="1"/>
  <c r="K35" i="1"/>
  <c r="P34" i="1"/>
  <c r="O34" i="1"/>
  <c r="N34" i="1"/>
  <c r="M34" i="1"/>
  <c r="L34" i="1"/>
  <c r="K34" i="1"/>
  <c r="P33" i="1"/>
  <c r="O33" i="1"/>
  <c r="N33" i="1"/>
  <c r="M33" i="1"/>
  <c r="L33" i="1"/>
  <c r="K33" i="1"/>
  <c r="P32" i="1"/>
  <c r="O32" i="1"/>
  <c r="N32" i="1"/>
  <c r="M32" i="1"/>
  <c r="L32" i="1"/>
  <c r="K32" i="1"/>
  <c r="P31" i="1"/>
  <c r="O31" i="1"/>
  <c r="N31" i="1"/>
  <c r="M31" i="1"/>
  <c r="L31" i="1"/>
  <c r="K31" i="1"/>
  <c r="P30" i="1"/>
  <c r="O30" i="1"/>
  <c r="N30" i="1"/>
  <c r="M30" i="1"/>
  <c r="L30" i="1"/>
  <c r="K30" i="1"/>
  <c r="P29" i="1"/>
  <c r="O29" i="1"/>
  <c r="N29" i="1"/>
  <c r="M29" i="1"/>
  <c r="L29" i="1"/>
  <c r="K29" i="1"/>
  <c r="P28" i="1"/>
  <c r="O28" i="1"/>
  <c r="N28" i="1"/>
  <c r="M28" i="1"/>
  <c r="L28" i="1"/>
  <c r="K28" i="1"/>
  <c r="P27" i="1"/>
  <c r="O27" i="1"/>
  <c r="N27" i="1"/>
  <c r="M27" i="1"/>
  <c r="L27" i="1"/>
  <c r="K27" i="1"/>
  <c r="P26" i="1"/>
  <c r="O26" i="1"/>
  <c r="N26" i="1"/>
  <c r="M26" i="1"/>
  <c r="L26" i="1"/>
  <c r="K26" i="1"/>
  <c r="P25" i="1"/>
  <c r="O25" i="1"/>
  <c r="N25" i="1"/>
  <c r="M25" i="1"/>
  <c r="L25" i="1"/>
  <c r="K25" i="1"/>
  <c r="P24" i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</calcChain>
</file>

<file path=xl/sharedStrings.xml><?xml version="1.0" encoding="utf-8"?>
<sst xmlns="http://schemas.openxmlformats.org/spreadsheetml/2006/main" count="96" uniqueCount="69">
  <si>
    <t>отг с. Городище</t>
  </si>
  <si>
    <t>Станом на 01.07.2021</t>
  </si>
  <si>
    <t>Аналіз фінансування установ на 30.06.2021</t>
  </si>
  <si>
    <t>Інші кошти спеціального фонду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</si>
  <si>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</si>
  <si>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</si>
  <si>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</si>
  <si>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</si>
  <si>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</si>
  <si>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</si>
  <si>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</si>
  <si>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</si>
  <si>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</si>
  <si>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</si>
  <si>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</si>
  <si>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</si>
  <si>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</si>
  <si>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</si>
  <si>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</si>
  <si>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</si>
  <si>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</si>
  <si>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</si>
  <si>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</si>
  <si>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3110</t>
  </si>
  <si>
    <t>Придбання обладнання і предметів довгострокового користування</t>
  </si>
  <si>
    <t>1010</t>
  </si>
  <si>
    <t>Надання дошкільної освіти</t>
  </si>
  <si>
    <t>1021</t>
  </si>
  <si>
    <t>Надання загальної середньої освіти закладами загальної середньої освіти</t>
  </si>
  <si>
    <t>3132</t>
  </si>
  <si>
    <t>Капітальний ремонт інших об`єктів</t>
  </si>
  <si>
    <t>1061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</si>
  <si>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</si>
  <si>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</si>
  <si>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6030</t>
  </si>
  <si>
    <t>Організація благоустрою населених пунктів</t>
  </si>
  <si>
    <t>3142</t>
  </si>
  <si>
    <t>Реконструкція та реставрація інших об`єктів</t>
  </si>
  <si>
    <t>7321</t>
  </si>
  <si>
    <t>Будівництво-1 освітніх установ та закладів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</si>
  <si>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</si>
  <si>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</si>
  <si>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</si>
  <si>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</si>
  <si>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</si>
  <si>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</si>
  <si>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</si>
  <si>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</si>
  <si>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2210</t>
  </si>
  <si>
    <t>Предмети, матеріали, обладнання та інвентар</t>
  </si>
  <si>
    <t>2273</t>
  </si>
  <si>
    <t>Оплата електроенергії</t>
  </si>
  <si>
    <t>8311</t>
  </si>
  <si>
    <t>Охорона та раціональне використання природних ресурсів</t>
  </si>
  <si>
    <t>2240</t>
  </si>
  <si>
    <t>Оплата послуг (крім комунальних)</t>
  </si>
  <si>
    <t>8330</t>
  </si>
  <si>
    <t>Інша діяльність у сфері екології та охорони природних ресурсів</t>
  </si>
  <si>
    <t>2281</t>
  </si>
  <si>
    <t>Дослідження і розробки, окремі заходи розвитку по реалізації державних (регіональних) програм</t>
  </si>
  <si>
    <t>8340</t>
  </si>
  <si>
    <t>Природоохоронні заходи за рахунок цільових фондів</t>
  </si>
  <si>
    <t>2282</t>
  </si>
  <si>
    <t>Окремі заходи по реалізації державних (регіональних) програм, не віднесені до заходів розвитку</t>
  </si>
  <si>
    <t xml:space="preserve"> </t>
  </si>
  <si>
    <t xml:space="preserve">Усього </t>
  </si>
  <si>
    <t>Додаток 6</t>
  </si>
  <si>
    <t>Начальник фінансового відділу</t>
  </si>
  <si>
    <t>Іванна ВОРОБЕЙ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</si>
</sst>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tabSelected="1" topLeftCell="E1" workbookViewId="0">
      <selection activeCell="I7" sqref="I7"/>
    </sheetView>
  </sheetViews>
  <sheetFormatPr defaultRowHeight="12.75" x14ac:dyDescent="0.2"/>
  <cols>
    <col min="1" max="1" width="10.7109375" customWidth="1"/>
    <col min="2" max="2" width="50.7109375" customWidth="1"/>
    <col min="3" max="16" width="15.7109375" customWidth="1"/>
  </cols>
  <sheetData>
    <row r="1" spans="1:16" x14ac:dyDescent="0.2">
      <c r="A1" t="s">
        <v>0</v>
      </c>
      <c r="P1" t="s">
        <v>66</v>
      </c>
    </row>
    <row r="2" spans="1:16" ht="18.75" x14ac:dyDescent="0.3">
      <c r="A2" s="12" t="s">
        <v>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 x14ac:dyDescent="0.2">
      <c r="A3" s="13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 x14ac:dyDescent="0.2">
      <c r="A4" t="s">
        <v>1</v>
      </c>
      <c r="L4" s="1" t="s">
        <v>4</v>
      </c>
    </row>
    <row r="5" spans="1:16" s="2" customFormat="1" ht="51" x14ac:dyDescent="0.2">
      <c r="A5" s="4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  <c r="O5" s="4" t="s">
        <v>19</v>
      </c>
      <c r="P5" s="4" t="s">
        <v>20</v>
      </c>
    </row>
    <row r="6" spans="1:16" ht="51" x14ac:dyDescent="0.2">
      <c r="A6" s="5" t="s">
        <v>21</v>
      </c>
      <c r="B6" s="6" t="s">
        <v>22</v>
      </c>
      <c r="C6" s="7">
        <v>0</v>
      </c>
      <c r="D6" s="7">
        <v>50000</v>
      </c>
      <c r="E6" s="7">
        <v>50000</v>
      </c>
      <c r="F6" s="7">
        <v>8000</v>
      </c>
      <c r="G6" s="7">
        <v>0</v>
      </c>
      <c r="H6" s="7">
        <v>8000</v>
      </c>
      <c r="I6" s="7">
        <v>0</v>
      </c>
      <c r="J6" s="7">
        <v>0</v>
      </c>
      <c r="K6" s="7">
        <f t="shared" ref="K6:K41" si="0">E6-F6</f>
        <v>42000</v>
      </c>
      <c r="L6" s="7">
        <f t="shared" ref="L6:L41" si="1">D6-F6</f>
        <v>42000</v>
      </c>
      <c r="M6" s="7">
        <f t="shared" ref="M6:M41" si="2">IF(E6=0,0,(F6/E6)*100)</f>
        <v>16</v>
      </c>
      <c r="N6" s="7">
        <f t="shared" ref="N6:N41" si="3">D6-H6</f>
        <v>42000</v>
      </c>
      <c r="O6" s="7">
        <f t="shared" ref="O6:O41" si="4">E6-H6</f>
        <v>42000</v>
      </c>
      <c r="P6" s="7">
        <f t="shared" ref="P6:P41" si="5">IF(E6=0,0,(H6/E6)*100)</f>
        <v>16</v>
      </c>
    </row>
    <row r="7" spans="1:16" ht="25.5" x14ac:dyDescent="0.2">
      <c r="A7" s="8" t="s">
        <v>23</v>
      </c>
      <c r="B7" s="9" t="s">
        <v>24</v>
      </c>
      <c r="C7" s="10">
        <v>0</v>
      </c>
      <c r="D7" s="10">
        <v>50000</v>
      </c>
      <c r="E7" s="10">
        <v>50000</v>
      </c>
      <c r="F7" s="10">
        <v>8000</v>
      </c>
      <c r="G7" s="10">
        <v>0</v>
      </c>
      <c r="H7" s="10">
        <v>8000</v>
      </c>
      <c r="I7" s="10">
        <v>0</v>
      </c>
      <c r="J7" s="10">
        <v>0</v>
      </c>
      <c r="K7" s="10">
        <f t="shared" si="0"/>
        <v>42000</v>
      </c>
      <c r="L7" s="10">
        <f t="shared" si="1"/>
        <v>42000</v>
      </c>
      <c r="M7" s="10">
        <f t="shared" si="2"/>
        <v>16</v>
      </c>
      <c r="N7" s="10">
        <f t="shared" si="3"/>
        <v>42000</v>
      </c>
      <c r="O7" s="10">
        <f t="shared" si="4"/>
        <v>42000</v>
      </c>
      <c r="P7" s="10">
        <f t="shared" si="5"/>
        <v>16</v>
      </c>
    </row>
    <row r="8" spans="1:16" x14ac:dyDescent="0.2">
      <c r="A8" s="5" t="s">
        <v>25</v>
      </c>
      <c r="B8" s="6" t="s">
        <v>26</v>
      </c>
      <c r="C8" s="7">
        <v>0</v>
      </c>
      <c r="D8" s="7">
        <v>43334.22</v>
      </c>
      <c r="E8" s="7">
        <v>43334.22</v>
      </c>
      <c r="F8" s="7">
        <v>43099</v>
      </c>
      <c r="G8" s="7">
        <v>0</v>
      </c>
      <c r="H8" s="7">
        <v>43099</v>
      </c>
      <c r="I8" s="7">
        <v>0</v>
      </c>
      <c r="J8" s="7">
        <v>0</v>
      </c>
      <c r="K8" s="7">
        <f t="shared" si="0"/>
        <v>235.22000000000116</v>
      </c>
      <c r="L8" s="7">
        <f t="shared" si="1"/>
        <v>235.22000000000116</v>
      </c>
      <c r="M8" s="7">
        <f t="shared" si="2"/>
        <v>99.457195721995234</v>
      </c>
      <c r="N8" s="7">
        <f t="shared" si="3"/>
        <v>235.22000000000116</v>
      </c>
      <c r="O8" s="7">
        <f t="shared" si="4"/>
        <v>235.22000000000116</v>
      </c>
      <c r="P8" s="7">
        <f t="shared" si="5"/>
        <v>99.457195721995234</v>
      </c>
    </row>
    <row r="9" spans="1:16" ht="25.5" x14ac:dyDescent="0.2">
      <c r="A9" s="8" t="s">
        <v>23</v>
      </c>
      <c r="B9" s="9" t="s">
        <v>24</v>
      </c>
      <c r="C9" s="10">
        <v>0</v>
      </c>
      <c r="D9" s="10">
        <v>43334.22</v>
      </c>
      <c r="E9" s="10">
        <v>43334.22</v>
      </c>
      <c r="F9" s="10">
        <v>43099</v>
      </c>
      <c r="G9" s="10">
        <v>0</v>
      </c>
      <c r="H9" s="10">
        <v>43099</v>
      </c>
      <c r="I9" s="10">
        <v>0</v>
      </c>
      <c r="J9" s="10">
        <v>0</v>
      </c>
      <c r="K9" s="10">
        <f t="shared" si="0"/>
        <v>235.22000000000116</v>
      </c>
      <c r="L9" s="10">
        <f t="shared" si="1"/>
        <v>235.22000000000116</v>
      </c>
      <c r="M9" s="10">
        <f t="shared" si="2"/>
        <v>99.457195721995234</v>
      </c>
      <c r="N9" s="10">
        <f t="shared" si="3"/>
        <v>235.22000000000116</v>
      </c>
      <c r="O9" s="10">
        <f t="shared" si="4"/>
        <v>235.22000000000116</v>
      </c>
      <c r="P9" s="10">
        <f t="shared" si="5"/>
        <v>99.457195721995234</v>
      </c>
    </row>
    <row r="10" spans="1:16" ht="25.5" x14ac:dyDescent="0.2">
      <c r="A10" s="5" t="s">
        <v>27</v>
      </c>
      <c r="B10" s="6" t="s">
        <v>28</v>
      </c>
      <c r="C10" s="7">
        <v>1200000</v>
      </c>
      <c r="D10" s="7">
        <v>600000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 t="shared" si="0"/>
        <v>0</v>
      </c>
      <c r="L10" s="7">
        <f t="shared" si="1"/>
        <v>600000</v>
      </c>
      <c r="M10" s="7">
        <f t="shared" si="2"/>
        <v>0</v>
      </c>
      <c r="N10" s="7">
        <f t="shared" si="3"/>
        <v>600000</v>
      </c>
      <c r="O10" s="7">
        <f t="shared" si="4"/>
        <v>0</v>
      </c>
      <c r="P10" s="7">
        <f t="shared" si="5"/>
        <v>0</v>
      </c>
    </row>
    <row r="11" spans="1:16" ht="25.5" x14ac:dyDescent="0.2">
      <c r="A11" s="8" t="s">
        <v>23</v>
      </c>
      <c r="B11" s="9" t="s">
        <v>24</v>
      </c>
      <c r="C11" s="10">
        <v>600000</v>
      </c>
      <c r="D11" s="10">
        <v>600000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0"/>
        <v>0</v>
      </c>
      <c r="L11" s="10">
        <f t="shared" si="1"/>
        <v>600000</v>
      </c>
      <c r="M11" s="10">
        <f t="shared" si="2"/>
        <v>0</v>
      </c>
      <c r="N11" s="10">
        <f t="shared" si="3"/>
        <v>600000</v>
      </c>
      <c r="O11" s="10">
        <f t="shared" si="4"/>
        <v>0</v>
      </c>
      <c r="P11" s="10">
        <f t="shared" si="5"/>
        <v>0</v>
      </c>
    </row>
    <row r="12" spans="1:16" x14ac:dyDescent="0.2">
      <c r="A12" s="8" t="s">
        <v>29</v>
      </c>
      <c r="B12" s="9" t="s">
        <v>30</v>
      </c>
      <c r="C12" s="10">
        <v>600000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0"/>
        <v>0</v>
      </c>
      <c r="L12" s="10">
        <f t="shared" si="1"/>
        <v>0</v>
      </c>
      <c r="M12" s="10">
        <f t="shared" si="2"/>
        <v>0</v>
      </c>
      <c r="N12" s="10">
        <f t="shared" si="3"/>
        <v>0</v>
      </c>
      <c r="O12" s="10">
        <f t="shared" si="4"/>
        <v>0</v>
      </c>
      <c r="P12" s="10">
        <f t="shared" si="5"/>
        <v>0</v>
      </c>
    </row>
    <row r="13" spans="1:16" ht="25.5" x14ac:dyDescent="0.2">
      <c r="A13" s="5" t="s">
        <v>31</v>
      </c>
      <c r="B13" s="6" t="s">
        <v>28</v>
      </c>
      <c r="C13" s="7">
        <v>0</v>
      </c>
      <c r="D13" s="7">
        <v>400000</v>
      </c>
      <c r="E13" s="7">
        <v>400000</v>
      </c>
      <c r="F13" s="7">
        <v>38939.81</v>
      </c>
      <c r="G13" s="7">
        <v>0</v>
      </c>
      <c r="H13" s="7">
        <v>38939.81</v>
      </c>
      <c r="I13" s="7">
        <v>0</v>
      </c>
      <c r="J13" s="7">
        <v>0</v>
      </c>
      <c r="K13" s="7">
        <f t="shared" si="0"/>
        <v>361060.19</v>
      </c>
      <c r="L13" s="7">
        <f t="shared" si="1"/>
        <v>361060.19</v>
      </c>
      <c r="M13" s="7">
        <f t="shared" si="2"/>
        <v>9.7349524999999986</v>
      </c>
      <c r="N13" s="7">
        <f t="shared" si="3"/>
        <v>361060.19</v>
      </c>
      <c r="O13" s="7">
        <f t="shared" si="4"/>
        <v>361060.19</v>
      </c>
      <c r="P13" s="7">
        <f t="shared" si="5"/>
        <v>9.7349524999999986</v>
      </c>
    </row>
    <row r="14" spans="1:16" x14ac:dyDescent="0.2">
      <c r="A14" s="8" t="s">
        <v>29</v>
      </c>
      <c r="B14" s="9" t="s">
        <v>30</v>
      </c>
      <c r="C14" s="10">
        <v>0</v>
      </c>
      <c r="D14" s="10">
        <v>400000</v>
      </c>
      <c r="E14" s="10">
        <v>400000</v>
      </c>
      <c r="F14" s="10">
        <v>38939.81</v>
      </c>
      <c r="G14" s="10">
        <v>0</v>
      </c>
      <c r="H14" s="10">
        <v>38939.81</v>
      </c>
      <c r="I14" s="10">
        <v>0</v>
      </c>
      <c r="J14" s="10">
        <v>0</v>
      </c>
      <c r="K14" s="10">
        <f t="shared" si="0"/>
        <v>361060.19</v>
      </c>
      <c r="L14" s="10">
        <f t="shared" si="1"/>
        <v>361060.19</v>
      </c>
      <c r="M14" s="10">
        <f t="shared" si="2"/>
        <v>9.7349524999999986</v>
      </c>
      <c r="N14" s="10">
        <f t="shared" si="3"/>
        <v>361060.19</v>
      </c>
      <c r="O14" s="10">
        <f t="shared" si="4"/>
        <v>361060.19</v>
      </c>
      <c r="P14" s="10">
        <f t="shared" si="5"/>
        <v>9.7349524999999986</v>
      </c>
    </row>
    <row r="15" spans="1:16" ht="38.25" x14ac:dyDescent="0.2">
      <c r="A15" s="5" t="s">
        <v>32</v>
      </c>
      <c r="B15" s="6" t="s">
        <v>33</v>
      </c>
      <c r="C15" s="7">
        <v>0</v>
      </c>
      <c r="D15" s="7">
        <v>9994</v>
      </c>
      <c r="E15" s="7">
        <v>5885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 t="shared" si="0"/>
        <v>5885</v>
      </c>
      <c r="L15" s="7">
        <f t="shared" si="1"/>
        <v>9994</v>
      </c>
      <c r="M15" s="7">
        <f t="shared" si="2"/>
        <v>0</v>
      </c>
      <c r="N15" s="7">
        <f t="shared" si="3"/>
        <v>9994</v>
      </c>
      <c r="O15" s="7">
        <f t="shared" si="4"/>
        <v>5885</v>
      </c>
      <c r="P15" s="7">
        <f t="shared" si="5"/>
        <v>0</v>
      </c>
    </row>
    <row r="16" spans="1:16" ht="25.5" x14ac:dyDescent="0.2">
      <c r="A16" s="8" t="s">
        <v>23</v>
      </c>
      <c r="B16" s="9" t="s">
        <v>24</v>
      </c>
      <c r="C16" s="10">
        <v>0</v>
      </c>
      <c r="D16" s="10">
        <v>9994</v>
      </c>
      <c r="E16" s="10">
        <v>5885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5885</v>
      </c>
      <c r="L16" s="10">
        <f t="shared" si="1"/>
        <v>9994</v>
      </c>
      <c r="M16" s="10">
        <f t="shared" si="2"/>
        <v>0</v>
      </c>
      <c r="N16" s="10">
        <f t="shared" si="3"/>
        <v>9994</v>
      </c>
      <c r="O16" s="10">
        <f t="shared" si="4"/>
        <v>5885</v>
      </c>
      <c r="P16" s="10">
        <f t="shared" si="5"/>
        <v>0</v>
      </c>
    </row>
    <row r="17" spans="1:16" x14ac:dyDescent="0.2">
      <c r="A17" s="5" t="s">
        <v>34</v>
      </c>
      <c r="B17" s="6" t="s">
        <v>35</v>
      </c>
      <c r="C17" s="7">
        <v>250000</v>
      </c>
      <c r="D17" s="7">
        <v>300000</v>
      </c>
      <c r="E17" s="7">
        <v>300000</v>
      </c>
      <c r="F17" s="7">
        <v>40244.17</v>
      </c>
      <c r="G17" s="7">
        <v>0</v>
      </c>
      <c r="H17" s="7">
        <v>40244.17</v>
      </c>
      <c r="I17" s="7">
        <v>0</v>
      </c>
      <c r="J17" s="7">
        <v>0</v>
      </c>
      <c r="K17" s="7">
        <f t="shared" si="0"/>
        <v>259755.83000000002</v>
      </c>
      <c r="L17" s="7">
        <f t="shared" si="1"/>
        <v>259755.83000000002</v>
      </c>
      <c r="M17" s="7">
        <f t="shared" si="2"/>
        <v>13.414723333333335</v>
      </c>
      <c r="N17" s="7">
        <f t="shared" si="3"/>
        <v>259755.83000000002</v>
      </c>
      <c r="O17" s="7">
        <f t="shared" si="4"/>
        <v>259755.83000000002</v>
      </c>
      <c r="P17" s="7">
        <f t="shared" si="5"/>
        <v>13.414723333333335</v>
      </c>
    </row>
    <row r="18" spans="1:16" x14ac:dyDescent="0.2">
      <c r="A18" s="8" t="s">
        <v>36</v>
      </c>
      <c r="B18" s="9" t="s">
        <v>37</v>
      </c>
      <c r="C18" s="10">
        <v>250000</v>
      </c>
      <c r="D18" s="10">
        <v>300000</v>
      </c>
      <c r="E18" s="10">
        <v>300000</v>
      </c>
      <c r="F18" s="10">
        <v>40244.17</v>
      </c>
      <c r="G18" s="10">
        <v>0</v>
      </c>
      <c r="H18" s="10">
        <v>40244.17</v>
      </c>
      <c r="I18" s="10">
        <v>0</v>
      </c>
      <c r="J18" s="10">
        <v>0</v>
      </c>
      <c r="K18" s="10">
        <f t="shared" si="0"/>
        <v>259755.83000000002</v>
      </c>
      <c r="L18" s="10">
        <f t="shared" si="1"/>
        <v>259755.83000000002</v>
      </c>
      <c r="M18" s="10">
        <f t="shared" si="2"/>
        <v>13.414723333333335</v>
      </c>
      <c r="N18" s="10">
        <f t="shared" si="3"/>
        <v>259755.83000000002</v>
      </c>
      <c r="O18" s="10">
        <f t="shared" si="4"/>
        <v>259755.83000000002</v>
      </c>
      <c r="P18" s="10">
        <f t="shared" si="5"/>
        <v>13.414723333333335</v>
      </c>
    </row>
    <row r="19" spans="1:16" x14ac:dyDescent="0.2">
      <c r="A19" s="5" t="s">
        <v>38</v>
      </c>
      <c r="B19" s="6" t="s">
        <v>39</v>
      </c>
      <c r="C19" s="7">
        <v>0</v>
      </c>
      <c r="D19" s="7">
        <v>3150000</v>
      </c>
      <c r="E19" s="7">
        <v>3150000</v>
      </c>
      <c r="F19" s="7">
        <v>77564.540000000008</v>
      </c>
      <c r="G19" s="7">
        <v>0</v>
      </c>
      <c r="H19" s="7">
        <v>77564.540000000008</v>
      </c>
      <c r="I19" s="7">
        <v>0</v>
      </c>
      <c r="J19" s="7">
        <v>0</v>
      </c>
      <c r="K19" s="7">
        <f t="shared" si="0"/>
        <v>3072435.46</v>
      </c>
      <c r="L19" s="7">
        <f t="shared" si="1"/>
        <v>3072435.46</v>
      </c>
      <c r="M19" s="7">
        <f t="shared" si="2"/>
        <v>2.4623663492063494</v>
      </c>
      <c r="N19" s="7">
        <f t="shared" si="3"/>
        <v>3072435.46</v>
      </c>
      <c r="O19" s="7">
        <f t="shared" si="4"/>
        <v>3072435.46</v>
      </c>
      <c r="P19" s="7">
        <f t="shared" si="5"/>
        <v>2.4623663492063494</v>
      </c>
    </row>
    <row r="20" spans="1:16" x14ac:dyDescent="0.2">
      <c r="A20" s="8" t="s">
        <v>29</v>
      </c>
      <c r="B20" s="9" t="s">
        <v>30</v>
      </c>
      <c r="C20" s="10">
        <v>0</v>
      </c>
      <c r="D20" s="10">
        <v>1150000</v>
      </c>
      <c r="E20" s="10">
        <v>1150000</v>
      </c>
      <c r="F20" s="10">
        <v>9279.58</v>
      </c>
      <c r="G20" s="10">
        <v>0</v>
      </c>
      <c r="H20" s="10">
        <v>9279.58</v>
      </c>
      <c r="I20" s="10">
        <v>0</v>
      </c>
      <c r="J20" s="10">
        <v>0</v>
      </c>
      <c r="K20" s="10">
        <f t="shared" si="0"/>
        <v>1140720.42</v>
      </c>
      <c r="L20" s="10">
        <f t="shared" si="1"/>
        <v>1140720.42</v>
      </c>
      <c r="M20" s="10">
        <f t="shared" si="2"/>
        <v>0.80692000000000008</v>
      </c>
      <c r="N20" s="10">
        <f t="shared" si="3"/>
        <v>1140720.42</v>
      </c>
      <c r="O20" s="10">
        <f t="shared" si="4"/>
        <v>1140720.42</v>
      </c>
      <c r="P20" s="10">
        <f t="shared" si="5"/>
        <v>0.80692000000000008</v>
      </c>
    </row>
    <row r="21" spans="1:16" x14ac:dyDescent="0.2">
      <c r="A21" s="8" t="s">
        <v>36</v>
      </c>
      <c r="B21" s="9" t="s">
        <v>37</v>
      </c>
      <c r="C21" s="10">
        <v>0</v>
      </c>
      <c r="D21" s="10">
        <v>2000000</v>
      </c>
      <c r="E21" s="10">
        <v>2000000</v>
      </c>
      <c r="F21" s="10">
        <v>68284.960000000006</v>
      </c>
      <c r="G21" s="10">
        <v>0</v>
      </c>
      <c r="H21" s="10">
        <v>68284.960000000006</v>
      </c>
      <c r="I21" s="10">
        <v>0</v>
      </c>
      <c r="J21" s="10">
        <v>0</v>
      </c>
      <c r="K21" s="10">
        <f t="shared" si="0"/>
        <v>1931715.04</v>
      </c>
      <c r="L21" s="10">
        <f t="shared" si="1"/>
        <v>1931715.04</v>
      </c>
      <c r="M21" s="10">
        <f t="shared" si="2"/>
        <v>3.4142480000000002</v>
      </c>
      <c r="N21" s="10">
        <f t="shared" si="3"/>
        <v>1931715.04</v>
      </c>
      <c r="O21" s="10">
        <f t="shared" si="4"/>
        <v>1931715.04</v>
      </c>
      <c r="P21" s="10">
        <f t="shared" si="5"/>
        <v>3.4142480000000002</v>
      </c>
    </row>
    <row r="22" spans="1:16" ht="38.25" x14ac:dyDescent="0.2">
      <c r="A22" s="5" t="s">
        <v>40</v>
      </c>
      <c r="B22" s="6" t="s">
        <v>41</v>
      </c>
      <c r="C22" s="7">
        <v>0</v>
      </c>
      <c r="D22" s="7">
        <v>1350000</v>
      </c>
      <c r="E22" s="7">
        <v>830000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830000</v>
      </c>
      <c r="L22" s="7">
        <f t="shared" si="1"/>
        <v>1350000</v>
      </c>
      <c r="M22" s="7">
        <f t="shared" si="2"/>
        <v>0</v>
      </c>
      <c r="N22" s="7">
        <f t="shared" si="3"/>
        <v>1350000</v>
      </c>
      <c r="O22" s="7">
        <f t="shared" si="4"/>
        <v>830000</v>
      </c>
      <c r="P22" s="7">
        <f t="shared" si="5"/>
        <v>0</v>
      </c>
    </row>
    <row r="23" spans="1:16" ht="25.5" x14ac:dyDescent="0.2">
      <c r="A23" s="8" t="s">
        <v>23</v>
      </c>
      <c r="B23" s="9" t="s">
        <v>24</v>
      </c>
      <c r="C23" s="10">
        <v>0</v>
      </c>
      <c r="D23" s="10">
        <v>100000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0</v>
      </c>
      <c r="L23" s="10">
        <f t="shared" si="1"/>
        <v>100000</v>
      </c>
      <c r="M23" s="10">
        <f t="shared" si="2"/>
        <v>0</v>
      </c>
      <c r="N23" s="10">
        <f t="shared" si="3"/>
        <v>100000</v>
      </c>
      <c r="O23" s="10">
        <f t="shared" si="4"/>
        <v>0</v>
      </c>
      <c r="P23" s="10">
        <f t="shared" si="5"/>
        <v>0</v>
      </c>
    </row>
    <row r="24" spans="1:16" x14ac:dyDescent="0.2">
      <c r="A24" s="8" t="s">
        <v>29</v>
      </c>
      <c r="B24" s="9" t="s">
        <v>30</v>
      </c>
      <c r="C24" s="10">
        <v>0</v>
      </c>
      <c r="D24" s="10">
        <v>250000</v>
      </c>
      <c r="E24" s="10">
        <v>250000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250000</v>
      </c>
      <c r="L24" s="10">
        <f t="shared" si="1"/>
        <v>250000</v>
      </c>
      <c r="M24" s="10">
        <f t="shared" si="2"/>
        <v>0</v>
      </c>
      <c r="N24" s="10">
        <f t="shared" si="3"/>
        <v>250000</v>
      </c>
      <c r="O24" s="10">
        <f t="shared" si="4"/>
        <v>250000</v>
      </c>
      <c r="P24" s="10">
        <f t="shared" si="5"/>
        <v>0</v>
      </c>
    </row>
    <row r="25" spans="1:16" x14ac:dyDescent="0.2">
      <c r="A25" s="8" t="s">
        <v>36</v>
      </c>
      <c r="B25" s="9" t="s">
        <v>37</v>
      </c>
      <c r="C25" s="10">
        <v>0</v>
      </c>
      <c r="D25" s="10">
        <v>1000000</v>
      </c>
      <c r="E25" s="10">
        <v>580000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 t="shared" si="0"/>
        <v>580000</v>
      </c>
      <c r="L25" s="10">
        <f t="shared" si="1"/>
        <v>1000000</v>
      </c>
      <c r="M25" s="10">
        <f t="shared" si="2"/>
        <v>0</v>
      </c>
      <c r="N25" s="10">
        <f t="shared" si="3"/>
        <v>1000000</v>
      </c>
      <c r="O25" s="10">
        <f t="shared" si="4"/>
        <v>580000</v>
      </c>
      <c r="P25" s="10">
        <f t="shared" si="5"/>
        <v>0</v>
      </c>
    </row>
    <row r="26" spans="1:16" ht="25.5" x14ac:dyDescent="0.2">
      <c r="A26" s="5" t="s">
        <v>42</v>
      </c>
      <c r="B26" s="6" t="s">
        <v>43</v>
      </c>
      <c r="C26" s="7">
        <v>300000</v>
      </c>
      <c r="D26" s="7">
        <v>300000</v>
      </c>
      <c r="E26" s="7">
        <v>300000</v>
      </c>
      <c r="F26" s="7">
        <v>107370.46</v>
      </c>
      <c r="G26" s="7">
        <v>0</v>
      </c>
      <c r="H26" s="7">
        <v>107370.46</v>
      </c>
      <c r="I26" s="7">
        <v>0</v>
      </c>
      <c r="J26" s="7">
        <v>0</v>
      </c>
      <c r="K26" s="7">
        <f t="shared" si="0"/>
        <v>192629.53999999998</v>
      </c>
      <c r="L26" s="7">
        <f t="shared" si="1"/>
        <v>192629.53999999998</v>
      </c>
      <c r="M26" s="7">
        <f t="shared" si="2"/>
        <v>35.790153333333336</v>
      </c>
      <c r="N26" s="7">
        <f t="shared" si="3"/>
        <v>192629.53999999998</v>
      </c>
      <c r="O26" s="7">
        <f t="shared" si="4"/>
        <v>192629.53999999998</v>
      </c>
      <c r="P26" s="7">
        <f t="shared" si="5"/>
        <v>35.790153333333336</v>
      </c>
    </row>
    <row r="27" spans="1:16" x14ac:dyDescent="0.2">
      <c r="A27" s="8" t="s">
        <v>29</v>
      </c>
      <c r="B27" s="9" t="s">
        <v>30</v>
      </c>
      <c r="C27" s="10">
        <v>300000</v>
      </c>
      <c r="D27" s="10">
        <v>300000</v>
      </c>
      <c r="E27" s="10">
        <v>300000</v>
      </c>
      <c r="F27" s="10">
        <v>107370.46</v>
      </c>
      <c r="G27" s="10">
        <v>0</v>
      </c>
      <c r="H27" s="10">
        <v>107370.46</v>
      </c>
      <c r="I27" s="10">
        <v>0</v>
      </c>
      <c r="J27" s="10">
        <v>0</v>
      </c>
      <c r="K27" s="10">
        <f t="shared" si="0"/>
        <v>192629.53999999998</v>
      </c>
      <c r="L27" s="10">
        <f t="shared" si="1"/>
        <v>192629.53999999998</v>
      </c>
      <c r="M27" s="10">
        <f t="shared" si="2"/>
        <v>35.790153333333336</v>
      </c>
      <c r="N27" s="10">
        <f t="shared" si="3"/>
        <v>192629.53999999998</v>
      </c>
      <c r="O27" s="10">
        <f t="shared" si="4"/>
        <v>192629.53999999998</v>
      </c>
      <c r="P27" s="10">
        <f t="shared" si="5"/>
        <v>35.790153333333336</v>
      </c>
    </row>
    <row r="28" spans="1:16" ht="38.25" x14ac:dyDescent="0.2">
      <c r="A28" s="5" t="s">
        <v>44</v>
      </c>
      <c r="B28" s="6" t="s">
        <v>45</v>
      </c>
      <c r="C28" s="7">
        <v>0</v>
      </c>
      <c r="D28" s="7">
        <v>1000000</v>
      </c>
      <c r="E28" s="7">
        <v>400000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f t="shared" si="0"/>
        <v>400000</v>
      </c>
      <c r="L28" s="7">
        <f t="shared" si="1"/>
        <v>1000000</v>
      </c>
      <c r="M28" s="7">
        <f t="shared" si="2"/>
        <v>0</v>
      </c>
      <c r="N28" s="7">
        <f t="shared" si="3"/>
        <v>1000000</v>
      </c>
      <c r="O28" s="7">
        <f t="shared" si="4"/>
        <v>400000</v>
      </c>
      <c r="P28" s="7">
        <f t="shared" si="5"/>
        <v>0</v>
      </c>
    </row>
    <row r="29" spans="1:16" x14ac:dyDescent="0.2">
      <c r="A29" s="8" t="s">
        <v>29</v>
      </c>
      <c r="B29" s="9" t="s">
        <v>30</v>
      </c>
      <c r="C29" s="10">
        <v>0</v>
      </c>
      <c r="D29" s="10">
        <v>1000000</v>
      </c>
      <c r="E29" s="10">
        <v>400000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400000</v>
      </c>
      <c r="L29" s="10">
        <f t="shared" si="1"/>
        <v>1000000</v>
      </c>
      <c r="M29" s="10">
        <f t="shared" si="2"/>
        <v>0</v>
      </c>
      <c r="N29" s="10">
        <f t="shared" si="3"/>
        <v>1000000</v>
      </c>
      <c r="O29" s="10">
        <f t="shared" si="4"/>
        <v>400000</v>
      </c>
      <c r="P29" s="10">
        <f t="shared" si="5"/>
        <v>0</v>
      </c>
    </row>
    <row r="30" spans="1:16" ht="63.75" x14ac:dyDescent="0.2">
      <c r="A30" s="5" t="s">
        <v>46</v>
      </c>
      <c r="B30" s="6" t="s">
        <v>47</v>
      </c>
      <c r="C30" s="7">
        <v>600000</v>
      </c>
      <c r="D30" s="7">
        <v>659000</v>
      </c>
      <c r="E30" s="7">
        <v>359000</v>
      </c>
      <c r="F30" s="7">
        <v>157000.68</v>
      </c>
      <c r="G30" s="7">
        <v>0</v>
      </c>
      <c r="H30" s="7">
        <v>157000.68</v>
      </c>
      <c r="I30" s="7">
        <v>0</v>
      </c>
      <c r="J30" s="7">
        <v>0</v>
      </c>
      <c r="K30" s="7">
        <f t="shared" si="0"/>
        <v>201999.32</v>
      </c>
      <c r="L30" s="7">
        <f t="shared" si="1"/>
        <v>501999.32</v>
      </c>
      <c r="M30" s="7">
        <f t="shared" si="2"/>
        <v>43.732779944289689</v>
      </c>
      <c r="N30" s="7">
        <f t="shared" si="3"/>
        <v>501999.32</v>
      </c>
      <c r="O30" s="7">
        <f t="shared" si="4"/>
        <v>201999.32</v>
      </c>
      <c r="P30" s="7">
        <f t="shared" si="5"/>
        <v>43.732779944289689</v>
      </c>
    </row>
    <row r="31" spans="1:16" x14ac:dyDescent="0.2">
      <c r="A31" s="8" t="s">
        <v>48</v>
      </c>
      <c r="B31" s="9" t="s">
        <v>49</v>
      </c>
      <c r="C31" s="10">
        <v>0</v>
      </c>
      <c r="D31" s="10">
        <v>10000</v>
      </c>
      <c r="E31" s="10">
        <v>10000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10000</v>
      </c>
      <c r="L31" s="10">
        <f t="shared" si="1"/>
        <v>10000</v>
      </c>
      <c r="M31" s="10">
        <f t="shared" si="2"/>
        <v>0</v>
      </c>
      <c r="N31" s="10">
        <f t="shared" si="3"/>
        <v>10000</v>
      </c>
      <c r="O31" s="10">
        <f t="shared" si="4"/>
        <v>10000</v>
      </c>
      <c r="P31" s="10">
        <f t="shared" si="5"/>
        <v>0</v>
      </c>
    </row>
    <row r="32" spans="1:16" x14ac:dyDescent="0.2">
      <c r="A32" s="8" t="s">
        <v>50</v>
      </c>
      <c r="B32" s="9" t="s">
        <v>51</v>
      </c>
      <c r="C32" s="10">
        <v>600000</v>
      </c>
      <c r="D32" s="10">
        <v>600000</v>
      </c>
      <c r="E32" s="10">
        <v>300000</v>
      </c>
      <c r="F32" s="10">
        <v>157000.68</v>
      </c>
      <c r="G32" s="10">
        <v>0</v>
      </c>
      <c r="H32" s="10">
        <v>157000.68</v>
      </c>
      <c r="I32" s="10">
        <v>0</v>
      </c>
      <c r="J32" s="10">
        <v>0</v>
      </c>
      <c r="K32" s="10">
        <f t="shared" si="0"/>
        <v>142999.32</v>
      </c>
      <c r="L32" s="10">
        <f t="shared" si="1"/>
        <v>442999.32</v>
      </c>
      <c r="M32" s="10">
        <f t="shared" si="2"/>
        <v>52.333559999999999</v>
      </c>
      <c r="N32" s="10">
        <f t="shared" si="3"/>
        <v>442999.32</v>
      </c>
      <c r="O32" s="10">
        <f t="shared" si="4"/>
        <v>142999.32</v>
      </c>
      <c r="P32" s="10">
        <f t="shared" si="5"/>
        <v>52.333559999999999</v>
      </c>
    </row>
    <row r="33" spans="1:16" ht="25.5" x14ac:dyDescent="0.2">
      <c r="A33" s="8" t="s">
        <v>23</v>
      </c>
      <c r="B33" s="9" t="s">
        <v>24</v>
      </c>
      <c r="C33" s="10">
        <v>0</v>
      </c>
      <c r="D33" s="10">
        <v>49000</v>
      </c>
      <c r="E33" s="10">
        <v>49000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49000</v>
      </c>
      <c r="L33" s="10">
        <f t="shared" si="1"/>
        <v>49000</v>
      </c>
      <c r="M33" s="10">
        <f t="shared" si="2"/>
        <v>0</v>
      </c>
      <c r="N33" s="10">
        <f t="shared" si="3"/>
        <v>49000</v>
      </c>
      <c r="O33" s="10">
        <f t="shared" si="4"/>
        <v>49000</v>
      </c>
      <c r="P33" s="10">
        <f t="shared" si="5"/>
        <v>0</v>
      </c>
    </row>
    <row r="34" spans="1:16" x14ac:dyDescent="0.2">
      <c r="A34" s="5" t="s">
        <v>52</v>
      </c>
      <c r="B34" s="6" t="s">
        <v>53</v>
      </c>
      <c r="C34" s="7">
        <v>0</v>
      </c>
      <c r="D34" s="7">
        <v>32952.559999999998</v>
      </c>
      <c r="E34" s="7">
        <v>32952.559999999998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32952.559999999998</v>
      </c>
      <c r="L34" s="7">
        <f t="shared" si="1"/>
        <v>32952.559999999998</v>
      </c>
      <c r="M34" s="7">
        <f t="shared" si="2"/>
        <v>0</v>
      </c>
      <c r="N34" s="7">
        <f t="shared" si="3"/>
        <v>32952.559999999998</v>
      </c>
      <c r="O34" s="7">
        <f t="shared" si="4"/>
        <v>32952.559999999998</v>
      </c>
      <c r="P34" s="7">
        <f t="shared" si="5"/>
        <v>0</v>
      </c>
    </row>
    <row r="35" spans="1:16" x14ac:dyDescent="0.2">
      <c r="A35" s="8" t="s">
        <v>54</v>
      </c>
      <c r="B35" s="9" t="s">
        <v>55</v>
      </c>
      <c r="C35" s="10">
        <v>0</v>
      </c>
      <c r="D35" s="10">
        <v>32952.559999999998</v>
      </c>
      <c r="E35" s="10">
        <v>32952.559999999998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32952.559999999998</v>
      </c>
      <c r="L35" s="10">
        <f t="shared" si="1"/>
        <v>32952.559999999998</v>
      </c>
      <c r="M35" s="10">
        <f t="shared" si="2"/>
        <v>0</v>
      </c>
      <c r="N35" s="10">
        <f t="shared" si="3"/>
        <v>32952.559999999998</v>
      </c>
      <c r="O35" s="10">
        <f t="shared" si="4"/>
        <v>32952.559999999998</v>
      </c>
      <c r="P35" s="10">
        <f t="shared" si="5"/>
        <v>0</v>
      </c>
    </row>
    <row r="36" spans="1:16" ht="25.5" x14ac:dyDescent="0.2">
      <c r="A36" s="5" t="s">
        <v>56</v>
      </c>
      <c r="B36" s="6" t="s">
        <v>57</v>
      </c>
      <c r="C36" s="7">
        <v>0</v>
      </c>
      <c r="D36" s="7">
        <v>110000</v>
      </c>
      <c r="E36" s="7">
        <v>110000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110000</v>
      </c>
      <c r="L36" s="7">
        <f t="shared" si="1"/>
        <v>110000</v>
      </c>
      <c r="M36" s="7">
        <f t="shared" si="2"/>
        <v>0</v>
      </c>
      <c r="N36" s="7">
        <f t="shared" si="3"/>
        <v>110000</v>
      </c>
      <c r="O36" s="7">
        <f t="shared" si="4"/>
        <v>110000</v>
      </c>
      <c r="P36" s="7">
        <f t="shared" si="5"/>
        <v>0</v>
      </c>
    </row>
    <row r="37" spans="1:16" ht="25.5" x14ac:dyDescent="0.2">
      <c r="A37" s="8" t="s">
        <v>58</v>
      </c>
      <c r="B37" s="9" t="s">
        <v>59</v>
      </c>
      <c r="C37" s="10">
        <v>0</v>
      </c>
      <c r="D37" s="10">
        <v>110000</v>
      </c>
      <c r="E37" s="10">
        <v>110000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110000</v>
      </c>
      <c r="L37" s="10">
        <f t="shared" si="1"/>
        <v>110000</v>
      </c>
      <c r="M37" s="10">
        <f t="shared" si="2"/>
        <v>0</v>
      </c>
      <c r="N37" s="10">
        <f t="shared" si="3"/>
        <v>110000</v>
      </c>
      <c r="O37" s="10">
        <f t="shared" si="4"/>
        <v>110000</v>
      </c>
      <c r="P37" s="10">
        <f t="shared" si="5"/>
        <v>0</v>
      </c>
    </row>
    <row r="38" spans="1:16" x14ac:dyDescent="0.2">
      <c r="A38" s="5" t="s">
        <v>60</v>
      </c>
      <c r="B38" s="6" t="s">
        <v>61</v>
      </c>
      <c r="C38" s="7">
        <v>5000</v>
      </c>
      <c r="D38" s="7">
        <v>71806.429999999993</v>
      </c>
      <c r="E38" s="7">
        <v>69286.429999999993</v>
      </c>
      <c r="F38" s="7">
        <v>27700</v>
      </c>
      <c r="G38" s="7">
        <v>0</v>
      </c>
      <c r="H38" s="7">
        <v>22700</v>
      </c>
      <c r="I38" s="7">
        <v>5000</v>
      </c>
      <c r="J38" s="7">
        <v>0</v>
      </c>
      <c r="K38" s="7">
        <f t="shared" si="0"/>
        <v>41586.429999999993</v>
      </c>
      <c r="L38" s="7">
        <f t="shared" si="1"/>
        <v>44106.429999999993</v>
      </c>
      <c r="M38" s="7">
        <f t="shared" si="2"/>
        <v>39.978968464676278</v>
      </c>
      <c r="N38" s="7">
        <f t="shared" si="3"/>
        <v>49106.429999999993</v>
      </c>
      <c r="O38" s="7">
        <f t="shared" si="4"/>
        <v>46586.429999999993</v>
      </c>
      <c r="P38" s="7">
        <f t="shared" si="5"/>
        <v>32.762548164193191</v>
      </c>
    </row>
    <row r="39" spans="1:16" ht="25.5" x14ac:dyDescent="0.2">
      <c r="A39" s="8" t="s">
        <v>62</v>
      </c>
      <c r="B39" s="9" t="s">
        <v>63</v>
      </c>
      <c r="C39" s="10">
        <v>0</v>
      </c>
      <c r="D39" s="10">
        <v>66806.429999999993</v>
      </c>
      <c r="E39" s="10">
        <v>66806.429999999993</v>
      </c>
      <c r="F39" s="10">
        <v>27700</v>
      </c>
      <c r="G39" s="10">
        <v>0</v>
      </c>
      <c r="H39" s="10">
        <v>22700</v>
      </c>
      <c r="I39" s="10">
        <v>5000</v>
      </c>
      <c r="J39" s="10">
        <v>0</v>
      </c>
      <c r="K39" s="10">
        <f t="shared" si="0"/>
        <v>39106.429999999993</v>
      </c>
      <c r="L39" s="10">
        <f t="shared" si="1"/>
        <v>39106.429999999993</v>
      </c>
      <c r="M39" s="10">
        <f t="shared" si="2"/>
        <v>41.463074736967684</v>
      </c>
      <c r="N39" s="10">
        <f t="shared" si="3"/>
        <v>44106.429999999993</v>
      </c>
      <c r="O39" s="10">
        <f t="shared" si="4"/>
        <v>44106.429999999993</v>
      </c>
      <c r="P39" s="10">
        <f t="shared" si="5"/>
        <v>33.978765217659443</v>
      </c>
    </row>
    <row r="40" spans="1:16" ht="25.5" x14ac:dyDescent="0.2">
      <c r="A40" s="8" t="s">
        <v>23</v>
      </c>
      <c r="B40" s="9" t="s">
        <v>24</v>
      </c>
      <c r="C40" s="10">
        <v>5000</v>
      </c>
      <c r="D40" s="10">
        <v>5000</v>
      </c>
      <c r="E40" s="10">
        <v>2480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2480</v>
      </c>
      <c r="L40" s="10">
        <f t="shared" si="1"/>
        <v>5000</v>
      </c>
      <c r="M40" s="10">
        <f t="shared" si="2"/>
        <v>0</v>
      </c>
      <c r="N40" s="10">
        <f t="shared" si="3"/>
        <v>5000</v>
      </c>
      <c r="O40" s="10">
        <f t="shared" si="4"/>
        <v>2480</v>
      </c>
      <c r="P40" s="10">
        <f t="shared" si="5"/>
        <v>0</v>
      </c>
    </row>
    <row r="41" spans="1:16" x14ac:dyDescent="0.2">
      <c r="A41" s="5" t="s">
        <v>64</v>
      </c>
      <c r="B41" s="6" t="s">
        <v>65</v>
      </c>
      <c r="C41" s="7">
        <v>2355000</v>
      </c>
      <c r="D41" s="7">
        <v>8077087.209999999</v>
      </c>
      <c r="E41" s="7">
        <v>6050458.209999999</v>
      </c>
      <c r="F41" s="7">
        <v>499918.66000000003</v>
      </c>
      <c r="G41" s="7">
        <v>0</v>
      </c>
      <c r="H41" s="7">
        <v>494918.66000000003</v>
      </c>
      <c r="I41" s="7">
        <v>5000</v>
      </c>
      <c r="J41" s="7">
        <v>0</v>
      </c>
      <c r="K41" s="7">
        <f t="shared" si="0"/>
        <v>5550539.5499999989</v>
      </c>
      <c r="L41" s="7">
        <f t="shared" si="1"/>
        <v>7577168.5499999989</v>
      </c>
      <c r="M41" s="7">
        <f t="shared" si="2"/>
        <v>8.2624925691371747</v>
      </c>
      <c r="N41" s="7">
        <f t="shared" si="3"/>
        <v>7582168.5499999989</v>
      </c>
      <c r="O41" s="7">
        <f t="shared" si="4"/>
        <v>5555539.5499999989</v>
      </c>
      <c r="P41" s="7">
        <f t="shared" si="5"/>
        <v>8.1798541998358854</v>
      </c>
    </row>
    <row r="42" spans="1:1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4" spans="1:16" ht="18.75" x14ac:dyDescent="0.3">
      <c r="B44" s="11" t="s">
        <v>67</v>
      </c>
      <c r="C44" s="11"/>
      <c r="D44" s="11"/>
      <c r="E44" s="11"/>
      <c r="F44" s="11" t="s">
        <v>68</v>
      </c>
      <c r="G44" s="11"/>
      <c r="H44" s="11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2021-07-26T07:11:13Z</cp:lastPrinted>
  <dcterms:created xsi:type="dcterms:W3CDTF">2021-07-01T09:11:14Z</dcterms:created>
  <dcterms:modified xsi:type="dcterms:W3CDTF">2021-07-26T07:12:26Z</dcterms:modified>
</cp:coreProperties>
</file>