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285"/>
  </bookViews>
  <sheets>
    <sheet name="Аркуш1" sheetId="1" r:id="rId1"/>
  </sheets>
  <calcPr calcId="145621"/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<sst xmlns="http://schemas.openxmlformats.org/spreadsheetml/2006/main" count="64" uniqueCount="54">
  <si>
    <t>отг с. Городище</t>
  </si>
  <si>
    <t>Станом на 01.07.2021</t>
  </si>
  <si>
    <t>Аналіз фінансування установ на 30.06.2021</t>
  </si>
  <si>
    <t>Плата за послуги бюджетних установ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</si>
  <si>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</si>
  <si>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</si>
  <si>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</si>
  <si>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</si>
  <si>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</si>
  <si>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</si>
  <si>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</si>
  <si>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</si>
  <si>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</si>
  <si>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</si>
  <si>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</si>
  <si>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</si>
  <si>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</si>
  <si>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</si>
  <si>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</si>
  <si>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</si>
  <si>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</si>
  <si>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</si>
  <si>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</si>
  <si>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2210</t>
  </si>
  <si>
    <t>Предмети, матеріали, обладнання та інвентар</t>
  </si>
  <si>
    <t>2273</t>
  </si>
  <si>
    <t>Оплата електроенергії</t>
  </si>
  <si>
    <t>2274</t>
  </si>
  <si>
    <t>Оплата природного газу</t>
  </si>
  <si>
    <t>1010</t>
  </si>
  <si>
    <t>Надання дошкільної освіти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</si>
  <si>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</si>
  <si>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</si>
  <si>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</si>
  <si>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</si>
  <si>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1080</t>
  </si>
  <si>
    <t>Надання спеціальної освіти мистецькими школами</t>
  </si>
  <si>
    <t>4060</t>
  </si>
  <si>
    <t>Забезпечення діяльності палаців i будинків культури, клубів, центрів дозвілля та iнших клубних закладів</t>
  </si>
  <si>
    <t>6013</t>
  </si>
  <si>
    <t>Забезпечення діяльності водопровідно-каналізаційного господарства</t>
  </si>
  <si>
    <t>2111</t>
  </si>
  <si>
    <t>Заробітна плата</t>
  </si>
  <si>
    <t>2120</t>
  </si>
  <si>
    <t>Нарахування на оплату праці</t>
  </si>
  <si>
    <t>2240</t>
  </si>
  <si>
    <t>Оплата послуг (крім комунальних)</t>
  </si>
  <si>
    <t>2800</t>
  </si>
  <si>
    <t>Інші поточні видатки</t>
  </si>
  <si>
    <t xml:space="preserve"> </t>
  </si>
  <si>
    <t xml:space="preserve">Усього </t>
  </si>
  <si>
    <t>Начальник фінансового відділу</t>
  </si>
  <si>
    <t>Іванна ВОРОБЕЙ</t>
  </si>
  <si>
    <t>Додаток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</si>
</sst>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E1" workbookViewId="0">
      <selection activeCell="P2" sqref="P2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  <c r="P1" t="s">
        <v>53</v>
      </c>
    </row>
    <row r="2" spans="1:16" ht="18.75" x14ac:dyDescent="0.3">
      <c r="A2" s="12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 x14ac:dyDescent="0.2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x14ac:dyDescent="0.2">
      <c r="A4" t="s">
        <v>1</v>
      </c>
      <c r="L4" s="1" t="s">
        <v>4</v>
      </c>
    </row>
    <row r="5" spans="1:16" s="2" customFormat="1" ht="51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</row>
    <row r="6" spans="1:16" ht="51" x14ac:dyDescent="0.2">
      <c r="A6" s="5" t="s">
        <v>21</v>
      </c>
      <c r="B6" s="6" t="s">
        <v>22</v>
      </c>
      <c r="C6" s="7">
        <v>8000</v>
      </c>
      <c r="D6" s="7">
        <v>8000</v>
      </c>
      <c r="E6" s="7">
        <v>3999.9999999999995</v>
      </c>
      <c r="F6" s="7">
        <v>0</v>
      </c>
      <c r="G6" s="7">
        <v>0</v>
      </c>
      <c r="H6" s="7">
        <v>30665.88</v>
      </c>
      <c r="I6" s="7">
        <v>0</v>
      </c>
      <c r="J6" s="7">
        <v>0</v>
      </c>
      <c r="K6" s="7">
        <f t="shared" ref="K6:K25" si="0">E6-F6</f>
        <v>3999.9999999999995</v>
      </c>
      <c r="L6" s="7">
        <f t="shared" ref="L6:L25" si="1">D6-F6</f>
        <v>8000</v>
      </c>
      <c r="M6" s="7">
        <f t="shared" ref="M6:M25" si="2">IF(E6=0,0,(F6/E6)*100)</f>
        <v>0</v>
      </c>
      <c r="N6" s="7">
        <f t="shared" ref="N6:N25" si="3">D6-H6</f>
        <v>-22665.88</v>
      </c>
      <c r="O6" s="7">
        <f t="shared" ref="O6:O25" si="4">E6-H6</f>
        <v>-26665.88</v>
      </c>
      <c r="P6" s="7">
        <f t="shared" ref="P6:P25" si="5">IF(E6=0,0,(H6/E6)*100)</f>
        <v>766.64700000000016</v>
      </c>
    </row>
    <row r="7" spans="1:16" x14ac:dyDescent="0.2">
      <c r="A7" s="8" t="s">
        <v>23</v>
      </c>
      <c r="B7" s="9" t="s">
        <v>24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26050.13</v>
      </c>
      <c r="I7" s="10">
        <v>0</v>
      </c>
      <c r="J7" s="10">
        <v>0</v>
      </c>
      <c r="K7" s="10">
        <f t="shared" si="0"/>
        <v>0</v>
      </c>
      <c r="L7" s="10">
        <f t="shared" si="1"/>
        <v>0</v>
      </c>
      <c r="M7" s="10">
        <f t="shared" si="2"/>
        <v>0</v>
      </c>
      <c r="N7" s="10">
        <f t="shared" si="3"/>
        <v>-26050.13</v>
      </c>
      <c r="O7" s="10">
        <f t="shared" si="4"/>
        <v>-26050.13</v>
      </c>
      <c r="P7" s="10">
        <f t="shared" si="5"/>
        <v>0</v>
      </c>
    </row>
    <row r="8" spans="1:16" x14ac:dyDescent="0.2">
      <c r="A8" s="8" t="s">
        <v>25</v>
      </c>
      <c r="B8" s="9" t="s">
        <v>26</v>
      </c>
      <c r="C8" s="10">
        <v>8000</v>
      </c>
      <c r="D8" s="10">
        <v>8000</v>
      </c>
      <c r="E8" s="10">
        <v>3999.9999999999995</v>
      </c>
      <c r="F8" s="10">
        <v>0</v>
      </c>
      <c r="G8" s="10">
        <v>0</v>
      </c>
      <c r="H8" s="10">
        <v>3865.8</v>
      </c>
      <c r="I8" s="10">
        <v>0</v>
      </c>
      <c r="J8" s="10">
        <v>0</v>
      </c>
      <c r="K8" s="10">
        <f t="shared" si="0"/>
        <v>3999.9999999999995</v>
      </c>
      <c r="L8" s="10">
        <f t="shared" si="1"/>
        <v>8000</v>
      </c>
      <c r="M8" s="10">
        <f t="shared" si="2"/>
        <v>0</v>
      </c>
      <c r="N8" s="10">
        <f t="shared" si="3"/>
        <v>4134.2</v>
      </c>
      <c r="O8" s="10">
        <f t="shared" si="4"/>
        <v>134.19999999999936</v>
      </c>
      <c r="P8" s="10">
        <f t="shared" si="5"/>
        <v>96.64500000000001</v>
      </c>
    </row>
    <row r="9" spans="1:16" x14ac:dyDescent="0.2">
      <c r="A9" s="8" t="s">
        <v>27</v>
      </c>
      <c r="B9" s="9" t="s">
        <v>28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749.95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-749.95</v>
      </c>
      <c r="O9" s="10">
        <f t="shared" si="4"/>
        <v>-749.95</v>
      </c>
      <c r="P9" s="10">
        <f t="shared" si="5"/>
        <v>0</v>
      </c>
    </row>
    <row r="10" spans="1:16" x14ac:dyDescent="0.2">
      <c r="A10" s="5" t="s">
        <v>29</v>
      </c>
      <c r="B10" s="6" t="s">
        <v>30</v>
      </c>
      <c r="C10" s="7">
        <v>200000</v>
      </c>
      <c r="D10" s="7">
        <v>200000</v>
      </c>
      <c r="E10" s="7">
        <v>100000.00000000001</v>
      </c>
      <c r="F10" s="7">
        <v>0</v>
      </c>
      <c r="G10" s="7">
        <v>0</v>
      </c>
      <c r="H10" s="7">
        <v>102221.26</v>
      </c>
      <c r="I10" s="7">
        <v>0</v>
      </c>
      <c r="J10" s="7">
        <v>0</v>
      </c>
      <c r="K10" s="7">
        <f t="shared" si="0"/>
        <v>100000.00000000001</v>
      </c>
      <c r="L10" s="7">
        <f t="shared" si="1"/>
        <v>200000</v>
      </c>
      <c r="M10" s="7">
        <f t="shared" si="2"/>
        <v>0</v>
      </c>
      <c r="N10" s="7">
        <f t="shared" si="3"/>
        <v>97778.74</v>
      </c>
      <c r="O10" s="7">
        <f t="shared" si="4"/>
        <v>-2221.2599999999802</v>
      </c>
      <c r="P10" s="7">
        <f t="shared" si="5"/>
        <v>102.22125999999999</v>
      </c>
    </row>
    <row r="11" spans="1:16" x14ac:dyDescent="0.2">
      <c r="A11" s="8" t="s">
        <v>31</v>
      </c>
      <c r="B11" s="9" t="s">
        <v>32</v>
      </c>
      <c r="C11" s="10">
        <v>200000</v>
      </c>
      <c r="D11" s="10">
        <v>200000</v>
      </c>
      <c r="E11" s="10">
        <v>100000.00000000001</v>
      </c>
      <c r="F11" s="10">
        <v>0</v>
      </c>
      <c r="G11" s="10">
        <v>0</v>
      </c>
      <c r="H11" s="10">
        <v>102221.26</v>
      </c>
      <c r="I11" s="10">
        <v>0</v>
      </c>
      <c r="J11" s="10">
        <v>0</v>
      </c>
      <c r="K11" s="10">
        <f t="shared" si="0"/>
        <v>100000.00000000001</v>
      </c>
      <c r="L11" s="10">
        <f t="shared" si="1"/>
        <v>200000</v>
      </c>
      <c r="M11" s="10">
        <f t="shared" si="2"/>
        <v>0</v>
      </c>
      <c r="N11" s="10">
        <f t="shared" si="3"/>
        <v>97778.74</v>
      </c>
      <c r="O11" s="10">
        <f t="shared" si="4"/>
        <v>-2221.2599999999802</v>
      </c>
      <c r="P11" s="10">
        <f t="shared" si="5"/>
        <v>102.22125999999999</v>
      </c>
    </row>
    <row r="12" spans="1:16" ht="25.5" x14ac:dyDescent="0.2">
      <c r="A12" s="5" t="s">
        <v>33</v>
      </c>
      <c r="B12" s="6" t="s">
        <v>34</v>
      </c>
      <c r="C12" s="7">
        <v>500000</v>
      </c>
      <c r="D12" s="7">
        <v>500000</v>
      </c>
      <c r="E12" s="7">
        <v>249999.99999999997</v>
      </c>
      <c r="F12" s="7">
        <v>0</v>
      </c>
      <c r="G12" s="7">
        <v>0</v>
      </c>
      <c r="H12" s="7">
        <v>348185.49</v>
      </c>
      <c r="I12" s="7">
        <v>0</v>
      </c>
      <c r="J12" s="7">
        <v>0</v>
      </c>
      <c r="K12" s="7">
        <f t="shared" si="0"/>
        <v>249999.99999999997</v>
      </c>
      <c r="L12" s="7">
        <f t="shared" si="1"/>
        <v>500000</v>
      </c>
      <c r="M12" s="7">
        <f t="shared" si="2"/>
        <v>0</v>
      </c>
      <c r="N12" s="7">
        <f t="shared" si="3"/>
        <v>151814.51</v>
      </c>
      <c r="O12" s="7">
        <f t="shared" si="4"/>
        <v>-98185.49000000002</v>
      </c>
      <c r="P12" s="7">
        <f t="shared" si="5"/>
        <v>139.27419600000002</v>
      </c>
    </row>
    <row r="13" spans="1:16" x14ac:dyDescent="0.2">
      <c r="A13" s="8" t="s">
        <v>23</v>
      </c>
      <c r="B13" s="9" t="s">
        <v>24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23400</v>
      </c>
      <c r="I13" s="10">
        <v>0</v>
      </c>
      <c r="J13" s="10">
        <v>0</v>
      </c>
      <c r="K13" s="10">
        <f t="shared" si="0"/>
        <v>0</v>
      </c>
      <c r="L13" s="10">
        <f t="shared" si="1"/>
        <v>0</v>
      </c>
      <c r="M13" s="10">
        <f t="shared" si="2"/>
        <v>0</v>
      </c>
      <c r="N13" s="10">
        <f t="shared" si="3"/>
        <v>-23400</v>
      </c>
      <c r="O13" s="10">
        <f t="shared" si="4"/>
        <v>-23400</v>
      </c>
      <c r="P13" s="10">
        <f t="shared" si="5"/>
        <v>0</v>
      </c>
    </row>
    <row r="14" spans="1:16" x14ac:dyDescent="0.2">
      <c r="A14" s="8" t="s">
        <v>31</v>
      </c>
      <c r="B14" s="9" t="s">
        <v>32</v>
      </c>
      <c r="C14" s="10">
        <v>500000</v>
      </c>
      <c r="D14" s="10">
        <v>500000</v>
      </c>
      <c r="E14" s="10">
        <v>249999.99999999997</v>
      </c>
      <c r="F14" s="10">
        <v>0</v>
      </c>
      <c r="G14" s="10">
        <v>0</v>
      </c>
      <c r="H14" s="10">
        <v>324785.49</v>
      </c>
      <c r="I14" s="10">
        <v>0</v>
      </c>
      <c r="J14" s="10">
        <v>0</v>
      </c>
      <c r="K14" s="10">
        <f t="shared" si="0"/>
        <v>249999.99999999997</v>
      </c>
      <c r="L14" s="10">
        <f t="shared" si="1"/>
        <v>500000</v>
      </c>
      <c r="M14" s="10">
        <f t="shared" si="2"/>
        <v>0</v>
      </c>
      <c r="N14" s="10">
        <f t="shared" si="3"/>
        <v>175214.51</v>
      </c>
      <c r="O14" s="10">
        <f t="shared" si="4"/>
        <v>-74785.49000000002</v>
      </c>
      <c r="P14" s="10">
        <f t="shared" si="5"/>
        <v>129.914196</v>
      </c>
    </row>
    <row r="15" spans="1:16" x14ac:dyDescent="0.2">
      <c r="A15" s="5" t="s">
        <v>35</v>
      </c>
      <c r="B15" s="6" t="s">
        <v>36</v>
      </c>
      <c r="C15" s="7">
        <v>10000</v>
      </c>
      <c r="D15" s="7">
        <v>10000</v>
      </c>
      <c r="E15" s="7">
        <v>5000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5000</v>
      </c>
      <c r="L15" s="7">
        <f t="shared" si="1"/>
        <v>10000</v>
      </c>
      <c r="M15" s="7">
        <f t="shared" si="2"/>
        <v>0</v>
      </c>
      <c r="N15" s="7">
        <f t="shared" si="3"/>
        <v>10000</v>
      </c>
      <c r="O15" s="7">
        <f t="shared" si="4"/>
        <v>5000</v>
      </c>
      <c r="P15" s="7">
        <f t="shared" si="5"/>
        <v>0</v>
      </c>
    </row>
    <row r="16" spans="1:16" x14ac:dyDescent="0.2">
      <c r="A16" s="8" t="s">
        <v>23</v>
      </c>
      <c r="B16" s="9" t="s">
        <v>24</v>
      </c>
      <c r="C16" s="10">
        <v>10000</v>
      </c>
      <c r="D16" s="10">
        <v>10000</v>
      </c>
      <c r="E16" s="10">
        <v>5000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5000</v>
      </c>
      <c r="L16" s="10">
        <f t="shared" si="1"/>
        <v>10000</v>
      </c>
      <c r="M16" s="10">
        <f t="shared" si="2"/>
        <v>0</v>
      </c>
      <c r="N16" s="10">
        <f t="shared" si="3"/>
        <v>10000</v>
      </c>
      <c r="O16" s="10">
        <f t="shared" si="4"/>
        <v>5000</v>
      </c>
      <c r="P16" s="10">
        <f t="shared" si="5"/>
        <v>0</v>
      </c>
    </row>
    <row r="17" spans="1:16" ht="25.5" x14ac:dyDescent="0.2">
      <c r="A17" s="5" t="s">
        <v>37</v>
      </c>
      <c r="B17" s="6" t="s">
        <v>38</v>
      </c>
      <c r="C17" s="7">
        <v>1000</v>
      </c>
      <c r="D17" s="7">
        <v>1000</v>
      </c>
      <c r="E17" s="7">
        <v>499.99999999999994</v>
      </c>
      <c r="F17" s="7">
        <v>0</v>
      </c>
      <c r="G17" s="7">
        <v>0</v>
      </c>
      <c r="H17" s="7">
        <v>9163.36</v>
      </c>
      <c r="I17" s="7">
        <v>0</v>
      </c>
      <c r="J17" s="7">
        <v>0</v>
      </c>
      <c r="K17" s="7">
        <f t="shared" si="0"/>
        <v>499.99999999999994</v>
      </c>
      <c r="L17" s="7">
        <f t="shared" si="1"/>
        <v>1000</v>
      </c>
      <c r="M17" s="7">
        <f t="shared" si="2"/>
        <v>0</v>
      </c>
      <c r="N17" s="7">
        <f t="shared" si="3"/>
        <v>-8163.3600000000006</v>
      </c>
      <c r="O17" s="7">
        <f t="shared" si="4"/>
        <v>-8663.36</v>
      </c>
      <c r="P17" s="7">
        <f t="shared" si="5"/>
        <v>1832.6720000000003</v>
      </c>
    </row>
    <row r="18" spans="1:16" x14ac:dyDescent="0.2">
      <c r="A18" s="8" t="s">
        <v>23</v>
      </c>
      <c r="B18" s="9" t="s">
        <v>24</v>
      </c>
      <c r="C18" s="10">
        <v>1000</v>
      </c>
      <c r="D18" s="10">
        <v>1000</v>
      </c>
      <c r="E18" s="10">
        <v>499.99999999999994</v>
      </c>
      <c r="F18" s="10">
        <v>0</v>
      </c>
      <c r="G18" s="10">
        <v>0</v>
      </c>
      <c r="H18" s="10">
        <v>9163.36</v>
      </c>
      <c r="I18" s="10">
        <v>0</v>
      </c>
      <c r="J18" s="10">
        <v>0</v>
      </c>
      <c r="K18" s="10">
        <f t="shared" si="0"/>
        <v>499.99999999999994</v>
      </c>
      <c r="L18" s="10">
        <f t="shared" si="1"/>
        <v>1000</v>
      </c>
      <c r="M18" s="10">
        <f t="shared" si="2"/>
        <v>0</v>
      </c>
      <c r="N18" s="10">
        <f t="shared" si="3"/>
        <v>-8163.3600000000006</v>
      </c>
      <c r="O18" s="10">
        <f t="shared" si="4"/>
        <v>-8663.36</v>
      </c>
      <c r="P18" s="10">
        <f t="shared" si="5"/>
        <v>1832.6720000000003</v>
      </c>
    </row>
    <row r="19" spans="1:16" ht="25.5" x14ac:dyDescent="0.2">
      <c r="A19" s="5" t="s">
        <v>39</v>
      </c>
      <c r="B19" s="6" t="s">
        <v>40</v>
      </c>
      <c r="C19" s="7">
        <v>300000</v>
      </c>
      <c r="D19" s="7">
        <v>300000</v>
      </c>
      <c r="E19" s="7">
        <v>150000</v>
      </c>
      <c r="F19" s="7">
        <v>0</v>
      </c>
      <c r="G19" s="7">
        <v>0</v>
      </c>
      <c r="H19" s="7">
        <v>153994.53999999998</v>
      </c>
      <c r="I19" s="7">
        <v>0</v>
      </c>
      <c r="J19" s="7">
        <v>0</v>
      </c>
      <c r="K19" s="7">
        <f t="shared" si="0"/>
        <v>150000</v>
      </c>
      <c r="L19" s="7">
        <f t="shared" si="1"/>
        <v>300000</v>
      </c>
      <c r="M19" s="7">
        <f t="shared" si="2"/>
        <v>0</v>
      </c>
      <c r="N19" s="7">
        <f t="shared" si="3"/>
        <v>146005.46000000002</v>
      </c>
      <c r="O19" s="7">
        <f t="shared" si="4"/>
        <v>-3994.539999999979</v>
      </c>
      <c r="P19" s="7">
        <f t="shared" si="5"/>
        <v>102.66302666666664</v>
      </c>
    </row>
    <row r="20" spans="1:16" x14ac:dyDescent="0.2">
      <c r="A20" s="8" t="s">
        <v>41</v>
      </c>
      <c r="B20" s="9" t="s">
        <v>42</v>
      </c>
      <c r="C20" s="10">
        <v>20000</v>
      </c>
      <c r="D20" s="10">
        <v>20000</v>
      </c>
      <c r="E20" s="10">
        <v>10000</v>
      </c>
      <c r="F20" s="10">
        <v>0</v>
      </c>
      <c r="G20" s="10">
        <v>0</v>
      </c>
      <c r="H20" s="10">
        <v>4911.8999999999996</v>
      </c>
      <c r="I20" s="10">
        <v>0</v>
      </c>
      <c r="J20" s="10">
        <v>0</v>
      </c>
      <c r="K20" s="10">
        <f t="shared" si="0"/>
        <v>10000</v>
      </c>
      <c r="L20" s="10">
        <f t="shared" si="1"/>
        <v>20000</v>
      </c>
      <c r="M20" s="10">
        <f t="shared" si="2"/>
        <v>0</v>
      </c>
      <c r="N20" s="10">
        <f t="shared" si="3"/>
        <v>15088.1</v>
      </c>
      <c r="O20" s="10">
        <f t="shared" si="4"/>
        <v>5088.1000000000004</v>
      </c>
      <c r="P20" s="10">
        <f t="shared" si="5"/>
        <v>49.118999999999993</v>
      </c>
    </row>
    <row r="21" spans="1:16" x14ac:dyDescent="0.2">
      <c r="A21" s="8" t="s">
        <v>43</v>
      </c>
      <c r="B21" s="9" t="s">
        <v>44</v>
      </c>
      <c r="C21" s="10">
        <v>4500</v>
      </c>
      <c r="D21" s="10">
        <v>4500</v>
      </c>
      <c r="E21" s="10">
        <v>2250</v>
      </c>
      <c r="F21" s="10">
        <v>0</v>
      </c>
      <c r="G21" s="10">
        <v>0</v>
      </c>
      <c r="H21" s="10">
        <v>1295.29</v>
      </c>
      <c r="I21" s="10">
        <v>0</v>
      </c>
      <c r="J21" s="10">
        <v>0</v>
      </c>
      <c r="K21" s="10">
        <f t="shared" si="0"/>
        <v>2250</v>
      </c>
      <c r="L21" s="10">
        <f t="shared" si="1"/>
        <v>4500</v>
      </c>
      <c r="M21" s="10">
        <f t="shared" si="2"/>
        <v>0</v>
      </c>
      <c r="N21" s="10">
        <f t="shared" si="3"/>
        <v>3204.71</v>
      </c>
      <c r="O21" s="10">
        <f t="shared" si="4"/>
        <v>954.71</v>
      </c>
      <c r="P21" s="10">
        <f t="shared" si="5"/>
        <v>57.568444444444445</v>
      </c>
    </row>
    <row r="22" spans="1:16" x14ac:dyDescent="0.2">
      <c r="A22" s="8" t="s">
        <v>45</v>
      </c>
      <c r="B22" s="9" t="s">
        <v>46</v>
      </c>
      <c r="C22" s="10">
        <v>5500</v>
      </c>
      <c r="D22" s="10">
        <v>5500</v>
      </c>
      <c r="E22" s="10">
        <v>2750</v>
      </c>
      <c r="F22" s="10">
        <v>0</v>
      </c>
      <c r="G22" s="10">
        <v>0</v>
      </c>
      <c r="H22" s="10">
        <v>43466.28</v>
      </c>
      <c r="I22" s="10">
        <v>0</v>
      </c>
      <c r="J22" s="10">
        <v>0</v>
      </c>
      <c r="K22" s="10">
        <f t="shared" si="0"/>
        <v>2750</v>
      </c>
      <c r="L22" s="10">
        <f t="shared" si="1"/>
        <v>5500</v>
      </c>
      <c r="M22" s="10">
        <f t="shared" si="2"/>
        <v>0</v>
      </c>
      <c r="N22" s="10">
        <f t="shared" si="3"/>
        <v>-37966.28</v>
      </c>
      <c r="O22" s="10">
        <f t="shared" si="4"/>
        <v>-40716.28</v>
      </c>
      <c r="P22" s="10">
        <f t="shared" si="5"/>
        <v>1580.5920000000001</v>
      </c>
    </row>
    <row r="23" spans="1:16" x14ac:dyDescent="0.2">
      <c r="A23" s="8" t="s">
        <v>25</v>
      </c>
      <c r="B23" s="9" t="s">
        <v>26</v>
      </c>
      <c r="C23" s="10">
        <v>270000</v>
      </c>
      <c r="D23" s="10">
        <v>270000</v>
      </c>
      <c r="E23" s="10">
        <v>135000</v>
      </c>
      <c r="F23" s="10">
        <v>0</v>
      </c>
      <c r="G23" s="10">
        <v>0</v>
      </c>
      <c r="H23" s="10">
        <v>86467.68</v>
      </c>
      <c r="I23" s="10">
        <v>0</v>
      </c>
      <c r="J23" s="10">
        <v>0</v>
      </c>
      <c r="K23" s="10">
        <f t="shared" si="0"/>
        <v>135000</v>
      </c>
      <c r="L23" s="10">
        <f t="shared" si="1"/>
        <v>270000</v>
      </c>
      <c r="M23" s="10">
        <f t="shared" si="2"/>
        <v>0</v>
      </c>
      <c r="N23" s="10">
        <f t="shared" si="3"/>
        <v>183532.32</v>
      </c>
      <c r="O23" s="10">
        <f t="shared" si="4"/>
        <v>48532.320000000007</v>
      </c>
      <c r="P23" s="10">
        <f t="shared" si="5"/>
        <v>64.050133333333321</v>
      </c>
    </row>
    <row r="24" spans="1:16" x14ac:dyDescent="0.2">
      <c r="A24" s="8" t="s">
        <v>47</v>
      </c>
      <c r="B24" s="9" t="s">
        <v>48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17853.39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-17853.39</v>
      </c>
      <c r="O24" s="10">
        <f t="shared" si="4"/>
        <v>-17853.39</v>
      </c>
      <c r="P24" s="10">
        <f t="shared" si="5"/>
        <v>0</v>
      </c>
    </row>
    <row r="25" spans="1:16" x14ac:dyDescent="0.2">
      <c r="A25" s="5" t="s">
        <v>49</v>
      </c>
      <c r="B25" s="6" t="s">
        <v>50</v>
      </c>
      <c r="C25" s="7">
        <v>1019000</v>
      </c>
      <c r="D25" s="7">
        <v>1019000</v>
      </c>
      <c r="E25" s="7">
        <v>509500</v>
      </c>
      <c r="F25" s="7">
        <v>0</v>
      </c>
      <c r="G25" s="7">
        <v>0</v>
      </c>
      <c r="H25" s="7">
        <v>644230.52999999991</v>
      </c>
      <c r="I25" s="7">
        <v>0</v>
      </c>
      <c r="J25" s="7">
        <v>0</v>
      </c>
      <c r="K25" s="7">
        <f t="shared" si="0"/>
        <v>509500</v>
      </c>
      <c r="L25" s="7">
        <f t="shared" si="1"/>
        <v>1019000</v>
      </c>
      <c r="M25" s="7">
        <f t="shared" si="2"/>
        <v>0</v>
      </c>
      <c r="N25" s="7">
        <f t="shared" si="3"/>
        <v>374769.47000000009</v>
      </c>
      <c r="O25" s="7">
        <f t="shared" si="4"/>
        <v>-134730.52999999991</v>
      </c>
      <c r="P25" s="7">
        <f t="shared" si="5"/>
        <v>126.44367615309125</v>
      </c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8" spans="1:16" ht="18.75" x14ac:dyDescent="0.3">
      <c r="B28" s="11" t="s">
        <v>51</v>
      </c>
      <c r="C28" s="11"/>
      <c r="D28" s="11"/>
      <c r="E28" s="11"/>
      <c r="F28" s="11" t="s">
        <v>52</v>
      </c>
      <c r="G28" s="11"/>
      <c r="H28" s="11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2021-07-26T07:10:40Z</cp:lastPrinted>
  <dcterms:created xsi:type="dcterms:W3CDTF">2021-07-01T09:10:21Z</dcterms:created>
  <dcterms:modified xsi:type="dcterms:W3CDTF">2021-07-26T07:10:57Z</dcterms:modified>
</cp:coreProperties>
</file>