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256" windowHeight="12588"/>
  </bookViews>
  <sheets>
    <sheet name="додаток 4 до 03.03.20р." sheetId="1" r:id="rId1"/>
  </sheets>
  <calcPr calcId="125725"/>
</workbook>
</file>

<file path=xl/calcChain.xml><?xml version="1.0" encoding="utf-8"?>
<calcChain xmlns="http://schemas.openxmlformats.org/spreadsheetml/2006/main">
  <c r="I20" i="1"/>
  <c r="D20" s="1"/>
  <c r="D16"/>
  <c r="I22"/>
  <c r="D22" s="1"/>
  <c r="I18"/>
  <c r="I17"/>
  <c r="P23"/>
  <c r="Z23"/>
  <c r="Y23"/>
  <c r="X23"/>
  <c r="T23"/>
  <c r="I23" s="1"/>
  <c r="Q23"/>
  <c r="D18"/>
  <c r="D23" l="1"/>
</calcChain>
</file>

<file path=xl/sharedStrings.xml><?xml version="1.0" encoding="utf-8"?>
<sst xmlns="http://schemas.openxmlformats.org/spreadsheetml/2006/main" count="49" uniqueCount="49">
  <si>
    <t>"Про внесення змін до рішення сесії сільської ради № 53/24-2</t>
  </si>
  <si>
    <t xml:space="preserve">"Про  бюджет Городищенської об'єднаної територіальної </t>
  </si>
  <si>
    <t>громади на 2020 рік."</t>
  </si>
  <si>
    <t>Міжбюджетні трансферти з сільського бюджету іншим бюджетам на 2020 рік</t>
  </si>
  <si>
    <t>Назва місцевого бюджету адміністративно-територіальної одиниці</t>
  </si>
  <si>
    <t>Разом</t>
  </si>
  <si>
    <t>Реверсна дотація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</si>
  <si>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</si>
  <si>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в тому числі</t>
  </si>
  <si>
    <t>Міжбюджетні трансферти, що передаються з сільського бюджету</t>
  </si>
  <si>
    <t>Загальний фонд</t>
  </si>
  <si>
    <t>Інші напрями</t>
  </si>
  <si>
    <t>Первинний рівень медичної допомоги                                      (центр первинної медико-санітарної допомоги)</t>
  </si>
  <si>
    <t>Вторинний рівень медичної допомоги                                                     ( центральна районна лікарня)</t>
  </si>
  <si>
    <t>на утримання об'єднаного трудового архіву</t>
  </si>
  <si>
    <t>на утримання соціальних працівників</t>
  </si>
  <si>
    <t xml:space="preserve"> на заходи програми  соціального захисту населення для  виплати компенсації громадянам , які надають соціальні послуги  інвалідам   І-ІІ групи відповідно до ЗУ "Про соціальні послуги"</t>
  </si>
  <si>
    <t>Фінансування забезпечення діяльності інклюзивно-ресурсного центру</t>
  </si>
  <si>
    <t>Фінансування  на комунальні послуги (центральна районна лікарня)</t>
  </si>
  <si>
    <t>Фінансування видатків на утримання місцевої пожежної охорони</t>
  </si>
  <si>
    <t>КПКВК 0119410</t>
  </si>
  <si>
    <t>КПКВК 0119770</t>
  </si>
  <si>
    <t>806 100,00</t>
  </si>
  <si>
    <t>Луцький районний бюджет</t>
  </si>
  <si>
    <t>Луцька ЦРЛ</t>
  </si>
  <si>
    <t>Горохівський районний бюджет</t>
  </si>
  <si>
    <t>Горохівська ЦРЛ</t>
  </si>
  <si>
    <t>з них: Сенкевичівський сільський бюджет</t>
  </si>
  <si>
    <t>ВСЬОГО</t>
  </si>
  <si>
    <t>Сільський голова</t>
  </si>
  <si>
    <t>С.В.Соколюк</t>
  </si>
  <si>
    <t xml:space="preserve">  Зміни до додатку № 4 до рішення сесії сільської ради від 23.12.19р. №53/24-2</t>
  </si>
  <si>
    <t>Фінансування на придбання апарату ШВЛ,придбання засобів індивідуального захисту,експрес-тестів на виявлення коронавірусу</t>
  </si>
  <si>
    <t>Державний бюджет</t>
  </si>
  <si>
    <t>на превентивні заходи та  боротьби з поширення коронавірусної інфенкції                     СОVID-19</t>
  </si>
  <si>
    <t>Обласний бюджет</t>
  </si>
  <si>
    <t>100 000,00</t>
  </si>
  <si>
    <t>КПКВК 0119771</t>
  </si>
  <si>
    <t>КПКВК 0119772</t>
  </si>
  <si>
    <t>КПКВК 0119773</t>
  </si>
  <si>
    <t>КПКВК 0119774</t>
  </si>
  <si>
    <t>КПКВК 0119775</t>
  </si>
  <si>
    <t>КПКВК 0119776</t>
  </si>
  <si>
    <t>КПКВК 0119800</t>
  </si>
  <si>
    <t>На придбання пального на автомобіль офіцера громади Головному управлінню національної поліції Волинської області</t>
  </si>
  <si>
    <t xml:space="preserve">від 23.12.2019 р. </t>
  </si>
  <si>
    <t>до  рішенння сесії сільської ради  від 26.06.20р. №58-29/2</t>
  </si>
  <si>
    <t>Додаток №2</t>
  </si>
  <si>
    <t>На придбання медичного обладнання та засобів захисту для боротьби з поширення короновірусної інфекції COVID-19 для Горохівської ЦРЛ</t>
  </si>
</sst>
</file>

<file path=xl/styles.xml><?xml version="1.0" encoding="utf-8"?>
<styleSheet xmlns="http://schemas.openxmlformats.org/spreadsheetml/2006/main">
  <fonts count="23">
    <font>
      <sz val="10"/>
      <name val="Arial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18" fillId="0" borderId="0" xfId="0" applyFont="1"/>
    <xf numFmtId="0" fontId="22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10" xfId="0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" fontId="18" fillId="0" borderId="0" xfId="0" applyNumberFormat="1" applyFont="1"/>
    <xf numFmtId="4" fontId="18" fillId="0" borderId="10" xfId="0" applyNumberFormat="1" applyFont="1" applyBorder="1"/>
    <xf numFmtId="4" fontId="18" fillId="0" borderId="22" xfId="0" applyNumberFormat="1" applyFont="1" applyBorder="1"/>
    <xf numFmtId="4" fontId="20" fillId="0" borderId="10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20" fillId="0" borderId="21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0" fontId="18" fillId="0" borderId="11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9"/>
  <sheetViews>
    <sheetView tabSelected="1" topLeftCell="G1" zoomScale="75" zoomScaleNormal="75" workbookViewId="0">
      <selection activeCell="X3" sqref="X3"/>
    </sheetView>
  </sheetViews>
  <sheetFormatPr defaultColWidth="8.6640625" defaultRowHeight="18"/>
  <cols>
    <col min="1" max="1" width="8.6640625" style="1"/>
    <col min="2" max="2" width="2.6640625" style="1" customWidth="1"/>
    <col min="3" max="3" width="41.6640625" style="1" customWidth="1"/>
    <col min="4" max="4" width="19.6640625" style="1" customWidth="1"/>
    <col min="5" max="5" width="24.6640625" style="1" customWidth="1"/>
    <col min="6" max="6" width="30.6640625" style="1" customWidth="1"/>
    <col min="7" max="9" width="21.6640625" style="1" customWidth="1"/>
    <col min="10" max="15" width="0" style="1" hidden="1" customWidth="1"/>
    <col min="16" max="16" width="20.33203125" style="1" customWidth="1"/>
    <col min="17" max="17" width="16.6640625" style="1" customWidth="1"/>
    <col min="18" max="18" width="22.88671875" style="1" customWidth="1"/>
    <col min="19" max="19" width="16.6640625" style="1" customWidth="1"/>
    <col min="20" max="24" width="23.6640625" style="1" customWidth="1"/>
    <col min="25" max="25" width="24.6640625" style="1" customWidth="1"/>
    <col min="26" max="26" width="19.6640625" style="1" customWidth="1"/>
    <col min="27" max="16384" width="8.6640625" style="1"/>
  </cols>
  <sheetData>
    <row r="1" spans="2:27" ht="21" customHeight="1">
      <c r="J1" s="6"/>
      <c r="K1" s="6"/>
      <c r="L1" s="6"/>
      <c r="M1" s="6"/>
      <c r="N1" s="4"/>
      <c r="T1" s="1" t="s">
        <v>47</v>
      </c>
    </row>
    <row r="2" spans="2:27" s="2" customFormat="1" ht="16.5" customHeight="1">
      <c r="F2" s="1"/>
      <c r="T2" s="1" t="s">
        <v>46</v>
      </c>
      <c r="U2" s="1"/>
      <c r="V2" s="1"/>
      <c r="W2" s="1"/>
      <c r="X2" s="1"/>
      <c r="Y2" s="1"/>
      <c r="Z2" s="1"/>
    </row>
    <row r="3" spans="2:27" s="2" customFormat="1" ht="16.5" customHeight="1">
      <c r="F3" s="1"/>
      <c r="T3" s="1" t="s">
        <v>0</v>
      </c>
      <c r="U3" s="1"/>
      <c r="V3" s="1"/>
      <c r="W3" s="1" t="s">
        <v>45</v>
      </c>
      <c r="X3" s="1"/>
      <c r="Y3" s="1"/>
      <c r="Z3" s="1"/>
    </row>
    <row r="4" spans="2:27" s="2" customFormat="1" ht="19.5" customHeight="1">
      <c r="F4" s="1"/>
      <c r="N4" s="1"/>
      <c r="O4" s="1"/>
      <c r="P4" s="1"/>
      <c r="Q4" s="1"/>
      <c r="R4" s="1"/>
      <c r="S4" s="1"/>
      <c r="T4" s="1" t="s">
        <v>1</v>
      </c>
      <c r="U4" s="1"/>
      <c r="V4" s="1"/>
      <c r="W4" s="1"/>
      <c r="X4" s="1"/>
      <c r="Y4" s="1"/>
      <c r="Z4" s="1"/>
    </row>
    <row r="5" spans="2:27">
      <c r="K5" s="5"/>
      <c r="L5" s="5"/>
      <c r="M5" s="5"/>
      <c r="T5" s="1" t="s">
        <v>2</v>
      </c>
    </row>
    <row r="6" spans="2:27" ht="18.75" hidden="1" customHeight="1"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7" s="2" customFormat="1" ht="29.25" customHeight="1">
      <c r="B7" s="58" t="s">
        <v>31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2:27" s="2" customFormat="1" ht="28.5" customHeight="1">
      <c r="B8" s="59" t="s">
        <v>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7" ht="11.25" customHeight="1"/>
    <row r="10" spans="2:27" ht="19.5" customHeight="1">
      <c r="C10" s="43" t="s">
        <v>4</v>
      </c>
      <c r="D10" s="34" t="s">
        <v>5</v>
      </c>
      <c r="E10" s="34" t="s">
        <v>6</v>
      </c>
      <c r="F10" s="43" t="s">
        <v>7</v>
      </c>
      <c r="G10" s="37" t="s">
        <v>8</v>
      </c>
      <c r="H10" s="38"/>
      <c r="I10" s="60" t="s">
        <v>9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8"/>
    </row>
    <row r="11" spans="2:27" ht="35.25" customHeight="1">
      <c r="C11" s="44"/>
      <c r="D11" s="35"/>
      <c r="E11" s="35"/>
      <c r="F11" s="44"/>
      <c r="G11" s="39"/>
      <c r="H11" s="40"/>
      <c r="I11" s="60" t="s">
        <v>10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8"/>
    </row>
    <row r="12" spans="2:27" ht="19.5" customHeight="1">
      <c r="C12" s="44"/>
      <c r="D12" s="35"/>
      <c r="E12" s="35"/>
      <c r="F12" s="44"/>
      <c r="G12" s="41"/>
      <c r="H12" s="42"/>
      <c r="I12" s="46" t="s">
        <v>11</v>
      </c>
      <c r="J12" s="47"/>
      <c r="K12" s="47"/>
      <c r="L12" s="47"/>
      <c r="M12" s="47"/>
      <c r="N12" s="47"/>
      <c r="O12" s="47"/>
      <c r="P12" s="48"/>
      <c r="Q12" s="11"/>
      <c r="R12" s="11"/>
      <c r="S12" s="11"/>
      <c r="T12" s="11"/>
      <c r="U12" s="11"/>
      <c r="V12" s="11"/>
      <c r="W12" s="11"/>
      <c r="X12" s="11"/>
      <c r="Y12" s="10"/>
      <c r="Z12" s="12"/>
    </row>
    <row r="13" spans="2:27" ht="42" customHeight="1">
      <c r="C13" s="44"/>
      <c r="D13" s="35"/>
      <c r="E13" s="35"/>
      <c r="F13" s="44"/>
      <c r="G13" s="43" t="s">
        <v>12</v>
      </c>
      <c r="H13" s="43" t="s">
        <v>13</v>
      </c>
      <c r="I13" s="49"/>
      <c r="J13" s="50"/>
      <c r="K13" s="50"/>
      <c r="L13" s="50"/>
      <c r="M13" s="50"/>
      <c r="N13" s="50"/>
      <c r="O13" s="50"/>
      <c r="P13" s="51"/>
      <c r="Q13" s="62" t="s">
        <v>15</v>
      </c>
      <c r="R13" s="55" t="s">
        <v>16</v>
      </c>
      <c r="S13" s="55" t="s">
        <v>14</v>
      </c>
      <c r="T13" s="55" t="s">
        <v>17</v>
      </c>
      <c r="U13" s="55" t="s">
        <v>34</v>
      </c>
      <c r="V13" s="55" t="s">
        <v>32</v>
      </c>
      <c r="W13" s="55" t="s">
        <v>48</v>
      </c>
      <c r="X13" s="55" t="s">
        <v>18</v>
      </c>
      <c r="Y13" s="55" t="s">
        <v>19</v>
      </c>
      <c r="Z13" s="31" t="s">
        <v>44</v>
      </c>
    </row>
    <row r="14" spans="2:27" ht="162" customHeight="1">
      <c r="C14" s="44"/>
      <c r="D14" s="35"/>
      <c r="E14" s="35"/>
      <c r="F14" s="45"/>
      <c r="G14" s="44"/>
      <c r="H14" s="44"/>
      <c r="I14" s="52"/>
      <c r="J14" s="53"/>
      <c r="K14" s="53"/>
      <c r="L14" s="53"/>
      <c r="M14" s="53"/>
      <c r="N14" s="53"/>
      <c r="O14" s="53"/>
      <c r="P14" s="54"/>
      <c r="Q14" s="63"/>
      <c r="R14" s="56"/>
      <c r="S14" s="56"/>
      <c r="T14" s="56"/>
      <c r="U14" s="56"/>
      <c r="V14" s="56"/>
      <c r="W14" s="56"/>
      <c r="X14" s="56"/>
      <c r="Y14" s="56"/>
      <c r="Z14" s="32"/>
      <c r="AA14" s="12"/>
    </row>
    <row r="15" spans="2:27" ht="72" customHeight="1">
      <c r="C15" s="45"/>
      <c r="D15" s="36"/>
      <c r="E15" s="36"/>
      <c r="F15" s="9" t="s">
        <v>20</v>
      </c>
      <c r="G15" s="45"/>
      <c r="H15" s="45"/>
      <c r="I15" s="9" t="s">
        <v>21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41</v>
      </c>
      <c r="O15" s="9" t="s">
        <v>42</v>
      </c>
      <c r="P15" s="9" t="s">
        <v>43</v>
      </c>
      <c r="Q15" s="57"/>
      <c r="R15" s="57"/>
      <c r="S15" s="57"/>
      <c r="T15" s="57"/>
      <c r="U15" s="57"/>
      <c r="V15" s="57"/>
      <c r="W15" s="57"/>
      <c r="X15" s="57"/>
      <c r="Y15" s="57"/>
      <c r="Z15" s="33"/>
    </row>
    <row r="16" spans="2:27" ht="32.25" customHeight="1">
      <c r="C16" s="16" t="s">
        <v>33</v>
      </c>
      <c r="D16" s="30">
        <f>E16+P16</f>
        <v>836100</v>
      </c>
      <c r="E16" s="29" t="s">
        <v>22</v>
      </c>
      <c r="F16" s="9"/>
      <c r="G16" s="14"/>
      <c r="H16" s="14"/>
      <c r="I16" s="9"/>
      <c r="J16" s="13"/>
      <c r="K16" s="13"/>
      <c r="L16" s="13"/>
      <c r="M16" s="13"/>
      <c r="N16" s="15"/>
      <c r="O16" s="15"/>
      <c r="P16" s="27">
        <v>30000</v>
      </c>
      <c r="Q16" s="15"/>
      <c r="R16" s="15"/>
      <c r="S16" s="15"/>
      <c r="T16" s="15"/>
      <c r="U16" s="15"/>
      <c r="V16" s="15"/>
      <c r="W16" s="15"/>
      <c r="X16" s="15"/>
      <c r="Y16" s="13"/>
      <c r="Z16" s="29">
        <v>30000</v>
      </c>
    </row>
    <row r="17" spans="3:26" ht="30" customHeight="1">
      <c r="C17" s="16" t="s">
        <v>35</v>
      </c>
      <c r="D17" s="17" t="s">
        <v>36</v>
      </c>
      <c r="E17" s="18"/>
      <c r="F17" s="9"/>
      <c r="G17" s="14"/>
      <c r="H17" s="14"/>
      <c r="I17" s="27">
        <f>U17</f>
        <v>100000</v>
      </c>
      <c r="J17" s="13"/>
      <c r="K17" s="13"/>
      <c r="L17" s="13"/>
      <c r="M17" s="13"/>
      <c r="N17" s="15"/>
      <c r="O17" s="15"/>
      <c r="P17" s="15"/>
      <c r="Q17" s="15"/>
      <c r="R17" s="15"/>
      <c r="S17" s="15"/>
      <c r="T17" s="15"/>
      <c r="U17" s="28">
        <v>100000</v>
      </c>
      <c r="V17" s="15"/>
      <c r="W17" s="15"/>
      <c r="X17" s="15"/>
      <c r="Y17" s="13"/>
      <c r="Z17" s="13"/>
    </row>
    <row r="18" spans="3:26" ht="27.75" customHeight="1">
      <c r="C18" s="19" t="s">
        <v>23</v>
      </c>
      <c r="D18" s="21">
        <f>F18+I18</f>
        <v>510800</v>
      </c>
      <c r="E18" s="21"/>
      <c r="F18" s="21">
        <v>294200</v>
      </c>
      <c r="G18" s="21"/>
      <c r="H18" s="21">
        <v>294200</v>
      </c>
      <c r="I18" s="21">
        <f>R18+S18+V18+X18</f>
        <v>216600</v>
      </c>
      <c r="J18" s="21"/>
      <c r="K18" s="21"/>
      <c r="L18" s="21"/>
      <c r="M18" s="21"/>
      <c r="N18" s="21"/>
      <c r="O18" s="21"/>
      <c r="P18" s="21"/>
      <c r="Q18" s="21"/>
      <c r="R18" s="21">
        <v>3000</v>
      </c>
      <c r="S18" s="21">
        <v>6000</v>
      </c>
      <c r="T18" s="21"/>
      <c r="U18" s="21"/>
      <c r="V18" s="21">
        <v>70000</v>
      </c>
      <c r="W18" s="21"/>
      <c r="X18" s="21">
        <v>137600</v>
      </c>
      <c r="Y18" s="21"/>
      <c r="Z18" s="21"/>
    </row>
    <row r="19" spans="3:26" ht="27.75" customHeight="1">
      <c r="C19" s="19" t="s">
        <v>24</v>
      </c>
      <c r="D19" s="21">
        <v>294200</v>
      </c>
      <c r="E19" s="21"/>
      <c r="F19" s="21">
        <v>294200</v>
      </c>
      <c r="G19" s="21"/>
      <c r="H19" s="21">
        <v>294200</v>
      </c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2"/>
      <c r="T19" s="22"/>
      <c r="U19" s="22"/>
      <c r="V19" s="22"/>
      <c r="W19" s="22"/>
      <c r="X19" s="22"/>
      <c r="Y19" s="22"/>
      <c r="Z19" s="21"/>
    </row>
    <row r="20" spans="3:26" s="3" customFormat="1" ht="38.25" customHeight="1">
      <c r="C20" s="19" t="s">
        <v>25</v>
      </c>
      <c r="D20" s="21">
        <f>F20+I20</f>
        <v>535770</v>
      </c>
      <c r="E20" s="21"/>
      <c r="F20" s="23">
        <v>348100</v>
      </c>
      <c r="G20" s="23"/>
      <c r="H20" s="23">
        <v>348100</v>
      </c>
      <c r="I20" s="21">
        <f>Q20+S20+T20+V20+P20+Y20</f>
        <v>187670</v>
      </c>
      <c r="J20" s="23"/>
      <c r="K20" s="23"/>
      <c r="L20" s="23"/>
      <c r="M20" s="23"/>
      <c r="N20" s="23"/>
      <c r="O20" s="23"/>
      <c r="P20" s="23"/>
      <c r="Q20" s="23">
        <v>149380</v>
      </c>
      <c r="R20" s="24"/>
      <c r="S20" s="24">
        <v>6770</v>
      </c>
      <c r="T20" s="24">
        <v>16520</v>
      </c>
      <c r="U20" s="24"/>
      <c r="V20" s="24"/>
      <c r="W20" s="24">
        <v>100000</v>
      </c>
      <c r="X20" s="24"/>
      <c r="Y20" s="24">
        <v>15000</v>
      </c>
      <c r="Z20" s="23"/>
    </row>
    <row r="21" spans="3:26" s="3" customFormat="1" ht="38.25" customHeight="1">
      <c r="C21" s="19" t="s">
        <v>26</v>
      </c>
      <c r="D21" s="21">
        <v>348100</v>
      </c>
      <c r="E21" s="21"/>
      <c r="F21" s="23">
        <v>348100</v>
      </c>
      <c r="G21" s="23"/>
      <c r="H21" s="23">
        <v>348100</v>
      </c>
      <c r="I21" s="21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24"/>
      <c r="V21" s="24"/>
      <c r="W21" s="24">
        <v>100000</v>
      </c>
      <c r="X21" s="24"/>
      <c r="Y21" s="24"/>
      <c r="Z21" s="23"/>
    </row>
    <row r="22" spans="3:26" s="3" customFormat="1" ht="38.25" customHeight="1">
      <c r="C22" s="19" t="s">
        <v>27</v>
      </c>
      <c r="D22" s="21">
        <f>F22+I22</f>
        <v>15000</v>
      </c>
      <c r="E22" s="21"/>
      <c r="F22" s="23"/>
      <c r="G22" s="23"/>
      <c r="H22" s="23"/>
      <c r="I22" s="21">
        <f>Y22</f>
        <v>15000</v>
      </c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4">
        <v>15000</v>
      </c>
      <c r="Z22" s="23"/>
    </row>
    <row r="23" spans="3:26" s="4" customFormat="1" ht="44.25" customHeight="1">
      <c r="C23" s="25" t="s">
        <v>28</v>
      </c>
      <c r="D23" s="26">
        <f>D16+D17+D18+D20</f>
        <v>1982670</v>
      </c>
      <c r="E23" s="26">
        <v>806100</v>
      </c>
      <c r="F23" s="26">
        <v>642300</v>
      </c>
      <c r="G23" s="26"/>
      <c r="H23" s="26">
        <v>642300</v>
      </c>
      <c r="I23" s="26">
        <f>Q23+R23+S23+T23+U23+V23+X23+Y23</f>
        <v>504270</v>
      </c>
      <c r="J23" s="26">
        <v>552270</v>
      </c>
      <c r="K23" s="26">
        <v>552270</v>
      </c>
      <c r="L23" s="26">
        <v>552270</v>
      </c>
      <c r="M23" s="26">
        <v>552270</v>
      </c>
      <c r="N23" s="26">
        <v>552270</v>
      </c>
      <c r="O23" s="26">
        <v>552270</v>
      </c>
      <c r="P23" s="26">
        <f>Z23</f>
        <v>30000</v>
      </c>
      <c r="Q23" s="26">
        <f t="shared" ref="Q23" si="0">Q18+Q20</f>
        <v>149380</v>
      </c>
      <c r="R23" s="26">
        <v>3000</v>
      </c>
      <c r="S23" s="26">
        <v>12770</v>
      </c>
      <c r="T23" s="26">
        <f>T18+T20</f>
        <v>16520</v>
      </c>
      <c r="U23" s="26">
        <v>100000</v>
      </c>
      <c r="V23" s="26">
        <v>70000</v>
      </c>
      <c r="W23" s="26">
        <v>100000</v>
      </c>
      <c r="X23" s="26">
        <f>X18+X20</f>
        <v>137600</v>
      </c>
      <c r="Y23" s="26">
        <f>Y18+Y20</f>
        <v>15000</v>
      </c>
      <c r="Z23" s="26">
        <f>SUM(Z16:Z22)</f>
        <v>30000</v>
      </c>
    </row>
    <row r="24" spans="3:26">
      <c r="I24" s="20"/>
    </row>
    <row r="27" spans="3:26" ht="16.5" customHeight="1"/>
    <row r="28" spans="3:26" ht="15.75" customHeight="1"/>
    <row r="29" spans="3:26" ht="15.75" customHeight="1">
      <c r="D29" s="1" t="s">
        <v>29</v>
      </c>
      <c r="H29" s="1" t="s">
        <v>30</v>
      </c>
    </row>
    <row r="30" spans="3:26" ht="12.75" customHeight="1"/>
    <row r="31" spans="3:26" ht="23.25" customHeight="1"/>
    <row r="35" ht="16.5" customHeight="1"/>
    <row r="36" ht="15.75" customHeight="1"/>
    <row r="37" ht="15.75" customHeight="1"/>
    <row r="38" ht="12.75" customHeight="1"/>
    <row r="39" ht="12.75" customHeight="1"/>
  </sheetData>
  <mergeCells count="22">
    <mergeCell ref="B7:Y7"/>
    <mergeCell ref="B8:Y8"/>
    <mergeCell ref="E10:E15"/>
    <mergeCell ref="F10:F14"/>
    <mergeCell ref="I10:Y10"/>
    <mergeCell ref="I11:Y11"/>
    <mergeCell ref="Q13:Q15"/>
    <mergeCell ref="R13:R15"/>
    <mergeCell ref="S13:S15"/>
    <mergeCell ref="T13:T15"/>
    <mergeCell ref="X13:X15"/>
    <mergeCell ref="Y13:Y15"/>
    <mergeCell ref="C10:C15"/>
    <mergeCell ref="V13:V15"/>
    <mergeCell ref="U13:U15"/>
    <mergeCell ref="Z13:Z15"/>
    <mergeCell ref="D10:D15"/>
    <mergeCell ref="G10:H12"/>
    <mergeCell ref="G13:G15"/>
    <mergeCell ref="H13:H15"/>
    <mergeCell ref="I12:P14"/>
    <mergeCell ref="W13:W1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4 до 03.03.20р.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</dc:creator>
  <cp:lastModifiedBy>Admin</cp:lastModifiedBy>
  <cp:lastPrinted>2020-07-07T08:10:55Z</cp:lastPrinted>
  <dcterms:created xsi:type="dcterms:W3CDTF">2020-03-12T11:15:49Z</dcterms:created>
  <dcterms:modified xsi:type="dcterms:W3CDTF">2020-07-07T08:11:12Z</dcterms:modified>
</cp:coreProperties>
</file>