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72" activeTab="0"/>
  </bookViews>
  <sheets>
    <sheet name="Лист випр." sheetId="1" r:id="rId1"/>
    <sheet name="Лист1" sheetId="2" r:id="rId2"/>
  </sheets>
  <definedNames>
    <definedName name="_xlnm.Print_Area" localSheetId="0">'Лист випр.'!$A$1:$H$57</definedName>
    <definedName name="_xlnm.Print_Area" localSheetId="1">'Лист1'!#REF!</definedName>
  </definedNames>
  <calcPr fullCalcOnLoad="1"/>
</workbook>
</file>

<file path=xl/sharedStrings.xml><?xml version="1.0" encoding="utf-8"?>
<sst xmlns="http://schemas.openxmlformats.org/spreadsheetml/2006/main" count="153" uniqueCount="137">
  <si>
    <t>Загальний фонд</t>
  </si>
  <si>
    <t>Спеціальний фонд</t>
  </si>
  <si>
    <t>Разом</t>
  </si>
  <si>
    <t>ВСЬОГО</t>
  </si>
  <si>
    <t>0829</t>
  </si>
  <si>
    <t>0456</t>
  </si>
  <si>
    <t>1090</t>
  </si>
  <si>
    <t>0421</t>
  </si>
  <si>
    <t>5061</t>
  </si>
  <si>
    <t>0810</t>
  </si>
  <si>
    <t>Код програмної класифікації видатків та кредитування місцевих бюджетів</t>
  </si>
  <si>
    <t>0115061</t>
  </si>
  <si>
    <t>0100000</t>
  </si>
  <si>
    <t xml:space="preserve">Найменування регіональної програми </t>
  </si>
  <si>
    <t>0115060</t>
  </si>
  <si>
    <t>5060</t>
  </si>
  <si>
    <t>Інші заходи з розвитку фізичної культури та спорту</t>
  </si>
  <si>
    <t>0113000</t>
  </si>
  <si>
    <t>Соціальний захист та соціальне забезпечення</t>
  </si>
  <si>
    <t>0116000</t>
  </si>
  <si>
    <t>6000</t>
  </si>
  <si>
    <t>Житлово -комунальне господарство</t>
  </si>
  <si>
    <t xml:space="preserve">          (грн.)</t>
  </si>
  <si>
    <t>Код ТПКВКМБ / 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</si>
  <si>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</si>
  <si>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коштів згідно з типовою відомчою         (ТП КВКМБ)         ТКВКБМС</t>
  </si>
  <si>
    <t>Забезпечення діяльності місцевих центрів фізичного здоров'я населення " Спорт для вісх" та проведення фізкультурно-масових заходів серед населення регіону</t>
  </si>
  <si>
    <t>0115000</t>
  </si>
  <si>
    <t>5000</t>
  </si>
  <si>
    <t>Фізична культура та спорт</t>
  </si>
  <si>
    <t>0117000</t>
  </si>
  <si>
    <t>7000</t>
  </si>
  <si>
    <t>Економічна діяльність</t>
  </si>
  <si>
    <t>Сільське і лісове господарство, рибне господарство та мисливство</t>
  </si>
  <si>
    <t>0117400</t>
  </si>
  <si>
    <t>7400</t>
  </si>
  <si>
    <t>Транспорт та транспортна інфраструктура, дорожнє господарство</t>
  </si>
  <si>
    <t>0117460</t>
  </si>
  <si>
    <t>Утримання та розвиток інфраструктури доріг та дорожньої інфраструктури</t>
  </si>
  <si>
    <t>0117461</t>
  </si>
  <si>
    <t>7461</t>
  </si>
  <si>
    <t>Городищенська сільська рада</t>
  </si>
  <si>
    <t>3242</t>
  </si>
  <si>
    <t>6013</t>
  </si>
  <si>
    <t>Забезпечення діяльності водопровідно-калалізаційного господарства</t>
  </si>
  <si>
    <t>6030</t>
  </si>
  <si>
    <t>Організація благоустрою населених пунктів</t>
  </si>
  <si>
    <t>Програма соціального захисту населення Городищенської сільської ради на 2018-2020роки</t>
  </si>
  <si>
    <t>Програма розвитку фізичної культури та спорту в Городищенській сільській раді на 2018-2020роки</t>
  </si>
  <si>
    <t>Програма розвитку житлово-комунального господарства на території Городищенської сільської ради на 2018-2020 роки</t>
  </si>
  <si>
    <t>Програма розвитку земельних відносин та охорони земель Городищенської сільської ради на 2018-2020 роки</t>
  </si>
  <si>
    <t>Програма благоустрою та охорони навколишнього припродного середовища населених пунктів Городищенської сільської ради на 2018-2020 роки</t>
  </si>
  <si>
    <t xml:space="preserve">Програма соціально-економічного розвитку Городищенської сільської ради на 2018-2020 роки </t>
  </si>
  <si>
    <t>0620</t>
  </si>
  <si>
    <t>7130</t>
  </si>
  <si>
    <t>0113242</t>
  </si>
  <si>
    <t>0116013</t>
  </si>
  <si>
    <t>0116030</t>
  </si>
  <si>
    <t>'Оздоровлення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</si>
  <si>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Городищенської сільської ради на 2018-2020 роки</t>
  </si>
  <si>
    <t>7110</t>
  </si>
  <si>
    <t>0117110</t>
  </si>
  <si>
    <t>Інші заклади та заходи в галузі культури і мистецтва</t>
  </si>
  <si>
    <t>4080</t>
  </si>
  <si>
    <t>0114080</t>
  </si>
  <si>
    <t>0114082</t>
  </si>
  <si>
    <t>4082</t>
  </si>
  <si>
    <t>Інші заходи в галузі культури і мистецтва</t>
  </si>
  <si>
    <t>Програма розвитку культури Городищенської сільської ради на період 2018-2020 роки</t>
  </si>
  <si>
    <t>Програма розвитку сільського господарства Городищенської сільської ради на 2018 -2020 роки.</t>
  </si>
  <si>
    <t>Інші заходи у сфері соціального захисту і соціального  забезпечення</t>
  </si>
  <si>
    <t>Здійснення заходів із землеустрою</t>
  </si>
  <si>
    <t>Утримання та розвиток автомобільних доріг та дорожньої інфраструктури  за рахунок коштів місцевих бюджетів</t>
  </si>
  <si>
    <t>Сільський голова</t>
  </si>
  <si>
    <t>С.В.Соколюк</t>
  </si>
  <si>
    <t>0111020</t>
  </si>
  <si>
    <t>0921</t>
  </si>
  <si>
    <t>0111000</t>
  </si>
  <si>
    <t>Освіта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</si>
  <si>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</si>
  <si>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освіти Городищенської сільської ради на 2018-2020 роки</t>
  </si>
  <si>
    <t>0112000</t>
  </si>
  <si>
    <t>Охорона здоров"я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</si>
  <si>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</si>
  <si>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</si>
  <si>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</si>
  <si>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7100</t>
  </si>
  <si>
    <t>0117100</t>
  </si>
  <si>
    <t>0117130</t>
  </si>
  <si>
    <t>4000</t>
  </si>
  <si>
    <t>Культури і мистецтво</t>
  </si>
  <si>
    <t>0114000</t>
  </si>
  <si>
    <t>4060</t>
  </si>
  <si>
    <t>Забезпечення діяльності палаців i будинків культури, клубів, центрів дозвілля та інших клубних закладів</t>
  </si>
  <si>
    <t>0114060</t>
  </si>
  <si>
    <t xml:space="preserve"> </t>
  </si>
  <si>
    <t>Програма фінансової підтримки комунального некомерційного підприємства "Луцький районний центр первинної медико-санітарної допомоги на 2019-2020 роки"</t>
  </si>
  <si>
    <t>Програма фінансової підтримки комунального некомерційного підприємства "Горохівський  районний центр первинної медико-санітарної допомоги на 2019-2020 роки"</t>
  </si>
  <si>
    <t>1050</t>
  </si>
  <si>
    <t>Організація та проведення громадських робіт</t>
  </si>
  <si>
    <t>Програма зайнятості населення Городищенської територіальної громади на 2018-2020 роки</t>
  </si>
  <si>
    <t xml:space="preserve">Реалізація програм в галузі сільського 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</si>
  <si>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</si>
  <si>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</si>
  <si>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</si>
  <si>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</si>
  <si>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 xml:space="preserve">                           Перелік регіональних програм, які фінансуватимуться за рахунок коштів сільського бюджету у 2020 році </t>
  </si>
  <si>
    <t>"Про  бюджет Городищенської об'єднаної територіальної громади на 2020 рік"</t>
  </si>
  <si>
    <t>0110000</t>
  </si>
  <si>
    <t>Програма "Організація харчування учнів загальноосвітніх навчальних закладів Городищенської сільської ради на 2018-2020 роки"</t>
  </si>
  <si>
    <t>0111010</t>
  </si>
  <si>
    <t>0910</t>
  </si>
  <si>
    <t>Надання дошкільної освіти</t>
  </si>
  <si>
    <t>0117325</t>
  </si>
  <si>
    <t>7325</t>
  </si>
  <si>
    <t>0443</t>
  </si>
  <si>
    <t>Будівництво споруд, установ та закладів фізичної культури і спорту</t>
  </si>
  <si>
    <t>0117462</t>
  </si>
  <si>
    <t>7462</t>
  </si>
  <si>
    <t>Утримання та розвиток автомобільних доріг та дорожньої інфраструктури  за рахунок субвенції з державного бюджету</t>
  </si>
  <si>
    <t>"Про внесення змін до рішення сесії сільської ради від 23.12.19р. №53-24/2</t>
  </si>
  <si>
    <t xml:space="preserve"> зміни до рішення сесії сільської ради від 23.12.19р. №53-24/2</t>
  </si>
  <si>
    <t>0118340</t>
  </si>
  <si>
    <t>8340</t>
  </si>
  <si>
    <t>0540</t>
  </si>
  <si>
    <t>Природоохоронні заходи за рахунок цільових фондів</t>
  </si>
  <si>
    <t>Програма охорони навколишнього природного середовища Городищенської сільської ради на 2020 рік</t>
  </si>
  <si>
    <t>Інша діяльність</t>
  </si>
  <si>
    <t>0118000</t>
  </si>
  <si>
    <t>8000</t>
  </si>
  <si>
    <t>326000,00</t>
  </si>
  <si>
    <t>0119800</t>
  </si>
  <si>
    <t>98000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</si>
  <si>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</si>
  <si>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"Поліцейський офіцер громади на 2020-2021 роки"</t>
  </si>
  <si>
    <t>Додаток №3</t>
  </si>
  <si>
    <t>до рішення сесії сільської ради від 26.06.20р. №58-29/2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</si>
</sst>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_ ;\-#,##0\ "/>
    <numFmt numFmtId="197" formatCode="[$-422]d\ mmmm\ yyyy&quot; р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</numFmts>
  <fonts count="51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2" fontId="7" fillId="0" borderId="11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2" fontId="14" fillId="0" borderId="11" xfId="0" applyNumberFormat="1" applyFont="1" applyBorder="1" applyAlignment="1" quotePrefix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" fontId="12" fillId="0" borderId="11" xfId="0" applyNumberFormat="1" applyFont="1" applyBorder="1" applyAlignment="1" quotePrefix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SheetLayoutView="50" workbookViewId="0" topLeftCell="A1">
      <selection activeCell="F2" sqref="F2"/>
    </sheetView>
  </sheetViews>
  <sheetFormatPr defaultColWidth="9.00390625" defaultRowHeight="12.75"/>
  <cols>
    <col min="1" max="1" width="26.625" style="0" customWidth="1"/>
    <col min="2" max="2" width="16.50390625" style="0" customWidth="1"/>
    <col min="3" max="3" width="17.50390625" style="0" customWidth="1"/>
    <col min="4" max="4" width="75.375" style="0" customWidth="1"/>
    <col min="5" max="5" width="64.50390625" style="0" customWidth="1"/>
    <col min="6" max="6" width="18.50390625" style="0" customWidth="1"/>
    <col min="7" max="7" width="19.50390625" style="0" customWidth="1"/>
    <col min="8" max="8" width="17.875" style="0" customWidth="1"/>
  </cols>
  <sheetData>
    <row r="1" spans="1:9" ht="24.75" customHeight="1">
      <c r="A1" s="3"/>
      <c r="B1" s="3"/>
      <c r="C1" s="3"/>
      <c r="D1" s="3"/>
      <c r="E1" s="3" t="s">
        <v>135</v>
      </c>
      <c r="G1" s="3"/>
      <c r="H1" s="4"/>
      <c r="I1" s="5"/>
    </row>
    <row r="2" spans="1:9" ht="24.75" customHeight="1">
      <c r="A2" s="3"/>
      <c r="B2" s="3"/>
      <c r="C2" s="3"/>
      <c r="D2" s="3"/>
      <c r="E2" s="3" t="s">
        <v>136</v>
      </c>
      <c r="G2" s="3"/>
      <c r="H2" s="4"/>
      <c r="I2" s="5"/>
    </row>
    <row r="3" spans="1:9" ht="24.75" customHeight="1">
      <c r="A3" s="3"/>
      <c r="B3" s="3"/>
      <c r="C3" s="3"/>
      <c r="D3" s="3"/>
      <c r="E3" s="3" t="s">
        <v>120</v>
      </c>
      <c r="G3" s="3"/>
      <c r="H3" s="4"/>
      <c r="I3" s="5"/>
    </row>
    <row r="4" spans="1:9" ht="24.75" customHeight="1">
      <c r="A4" s="3"/>
      <c r="B4" s="3"/>
      <c r="C4" s="3"/>
      <c r="D4" s="3"/>
      <c r="E4" s="3" t="s">
        <v>107</v>
      </c>
      <c r="G4" s="3"/>
      <c r="H4" s="6"/>
      <c r="I4" s="7"/>
    </row>
    <row r="5" spans="1:9" ht="15.75" customHeight="1">
      <c r="A5" s="3"/>
      <c r="B5" s="3"/>
      <c r="C5" s="3"/>
      <c r="D5" s="3"/>
      <c r="E5" s="3"/>
      <c r="F5" s="3"/>
      <c r="G5" s="3"/>
      <c r="H5" s="9"/>
      <c r="I5" s="8"/>
    </row>
    <row r="6" spans="1:9" ht="12.75" customHeight="1">
      <c r="A6" s="10"/>
      <c r="B6" s="11"/>
      <c r="C6" s="11"/>
      <c r="D6" s="11"/>
      <c r="E6" s="11"/>
      <c r="F6" s="11"/>
      <c r="G6" s="12"/>
      <c r="H6" s="11"/>
      <c r="I6" s="11"/>
    </row>
    <row r="7" spans="1:9" ht="22.5" customHeight="1">
      <c r="A7" s="10"/>
      <c r="B7" s="72" t="s">
        <v>121</v>
      </c>
      <c r="C7" s="72"/>
      <c r="D7" s="72"/>
      <c r="E7" s="72"/>
      <c r="F7" s="72"/>
      <c r="G7" s="72"/>
      <c r="H7" s="72"/>
      <c r="I7" s="11"/>
    </row>
    <row r="8" spans="1:9" ht="21" hidden="1">
      <c r="A8" s="10"/>
      <c r="B8" s="13"/>
      <c r="C8" s="71"/>
      <c r="D8" s="71"/>
      <c r="E8" s="71"/>
      <c r="F8" s="71"/>
      <c r="G8" s="71"/>
      <c r="H8" s="71"/>
      <c r="I8" s="71"/>
    </row>
    <row r="9" spans="1:9" ht="24" customHeight="1" hidden="1">
      <c r="A9" s="15"/>
      <c r="B9" s="13"/>
      <c r="C9" s="14"/>
      <c r="D9" s="71"/>
      <c r="E9" s="71"/>
      <c r="F9" s="71"/>
      <c r="G9" s="71"/>
      <c r="H9" s="14"/>
      <c r="I9" s="14"/>
    </row>
    <row r="10" spans="1:9" ht="24" customHeight="1">
      <c r="A10" s="73" t="s">
        <v>106</v>
      </c>
      <c r="B10" s="73"/>
      <c r="C10" s="73"/>
      <c r="D10" s="73"/>
      <c r="E10" s="73"/>
      <c r="F10" s="73"/>
      <c r="G10" s="73"/>
      <c r="H10" s="73"/>
      <c r="I10" s="3"/>
    </row>
    <row r="11" spans="1:9" ht="15" customHeight="1">
      <c r="A11" s="3"/>
      <c r="B11" s="3"/>
      <c r="C11" s="3"/>
      <c r="D11" s="3"/>
      <c r="E11" s="3"/>
      <c r="F11" s="3"/>
      <c r="G11" s="3"/>
      <c r="H11" s="16" t="s">
        <v>22</v>
      </c>
      <c r="I11" s="3"/>
    </row>
    <row r="12" spans="1:9" ht="15" customHeight="1">
      <c r="A12" s="68" t="s">
        <v>10</v>
      </c>
      <c r="B12" s="68" t="s">
        <v>23</v>
      </c>
      <c r="C12" s="68" t="s">
        <v>24</v>
      </c>
      <c r="D12" s="68" t="s">
        <v>25</v>
      </c>
      <c r="E12" s="68" t="s">
        <v>13</v>
      </c>
      <c r="F12" s="68" t="s">
        <v>0</v>
      </c>
      <c r="G12" s="68" t="s">
        <v>1</v>
      </c>
      <c r="H12" s="74" t="s">
        <v>2</v>
      </c>
      <c r="I12" s="3"/>
    </row>
    <row r="13" spans="1:9" ht="35.25" customHeight="1">
      <c r="A13" s="80"/>
      <c r="B13" s="80"/>
      <c r="C13" s="80"/>
      <c r="D13" s="69"/>
      <c r="E13" s="69"/>
      <c r="F13" s="69"/>
      <c r="G13" s="69"/>
      <c r="H13" s="75"/>
      <c r="I13" s="3"/>
    </row>
    <row r="14" spans="1:9" ht="21">
      <c r="A14" s="80"/>
      <c r="B14" s="80"/>
      <c r="C14" s="80"/>
      <c r="D14" s="69"/>
      <c r="E14" s="69"/>
      <c r="F14" s="69"/>
      <c r="G14" s="69"/>
      <c r="H14" s="75"/>
      <c r="I14" s="3"/>
    </row>
    <row r="15" spans="1:14" ht="31.5" customHeight="1">
      <c r="A15" s="81"/>
      <c r="B15" s="81"/>
      <c r="C15" s="81"/>
      <c r="D15" s="70"/>
      <c r="E15" s="70"/>
      <c r="F15" s="70"/>
      <c r="G15" s="70"/>
      <c r="H15" s="76"/>
      <c r="I15" s="17"/>
      <c r="N15" t="s">
        <v>95</v>
      </c>
    </row>
    <row r="16" spans="1:9" ht="25.5" customHeight="1">
      <c r="A16" s="18" t="s">
        <v>12</v>
      </c>
      <c r="B16" s="19"/>
      <c r="C16" s="19"/>
      <c r="D16" s="20" t="s">
        <v>41</v>
      </c>
      <c r="E16" s="20"/>
      <c r="F16" s="51">
        <f>F17</f>
        <v>3611123</v>
      </c>
      <c r="G16" s="51">
        <f>G17</f>
        <v>3177740</v>
      </c>
      <c r="H16" s="51">
        <f>F16+G16</f>
        <v>6788863</v>
      </c>
      <c r="I16" s="17"/>
    </row>
    <row r="17" spans="1:9" ht="25.5" customHeight="1">
      <c r="A17" s="18" t="s">
        <v>108</v>
      </c>
      <c r="B17" s="19"/>
      <c r="C17" s="19"/>
      <c r="D17" s="20" t="s">
        <v>41</v>
      </c>
      <c r="E17" s="20"/>
      <c r="F17" s="51">
        <f>F53</f>
        <v>3611123</v>
      </c>
      <c r="G17" s="51">
        <f>G53</f>
        <v>3177740</v>
      </c>
      <c r="H17" s="51">
        <f>F17+G17</f>
        <v>6788863</v>
      </c>
      <c r="I17" s="17"/>
    </row>
    <row r="18" spans="1:9" ht="44.25" customHeight="1">
      <c r="A18" s="18" t="s">
        <v>103</v>
      </c>
      <c r="B18" s="39" t="s">
        <v>104</v>
      </c>
      <c r="C18" s="39" t="s">
        <v>105</v>
      </c>
      <c r="D18" s="67" t="s">
        <v>102</v>
      </c>
      <c r="E18" s="42" t="s">
        <v>52</v>
      </c>
      <c r="F18" s="51">
        <v>0</v>
      </c>
      <c r="G18" s="51">
        <v>31700</v>
      </c>
      <c r="H18" s="51">
        <f>G18</f>
        <v>31700</v>
      </c>
      <c r="I18" s="17"/>
    </row>
    <row r="19" spans="1:9" ht="24" customHeight="1">
      <c r="A19" s="18" t="s">
        <v>77</v>
      </c>
      <c r="B19" s="37">
        <v>1000</v>
      </c>
      <c r="C19" s="19"/>
      <c r="D19" s="20" t="s">
        <v>78</v>
      </c>
      <c r="E19" s="20"/>
      <c r="F19" s="52">
        <f>F20+F21+F22+F23</f>
        <v>1459765</v>
      </c>
      <c r="G19" s="53">
        <f>G20+G21+G22+G23</f>
        <v>1190300</v>
      </c>
      <c r="H19" s="53">
        <f>H20+H21+H22+H23</f>
        <v>2650065</v>
      </c>
      <c r="I19" s="17"/>
    </row>
    <row r="20" spans="1:9" ht="30" customHeight="1">
      <c r="A20" s="18" t="s">
        <v>110</v>
      </c>
      <c r="B20" s="37">
        <v>1010</v>
      </c>
      <c r="C20" s="61" t="s">
        <v>111</v>
      </c>
      <c r="D20" s="62" t="s">
        <v>112</v>
      </c>
      <c r="E20" s="45" t="s">
        <v>80</v>
      </c>
      <c r="F20" s="52">
        <v>485000</v>
      </c>
      <c r="G20" s="53">
        <v>0</v>
      </c>
      <c r="H20" s="60">
        <v>485000</v>
      </c>
      <c r="I20" s="17"/>
    </row>
    <row r="21" spans="1:39" ht="51.75" customHeight="1">
      <c r="A21" s="18" t="s">
        <v>75</v>
      </c>
      <c r="B21" s="38">
        <v>1020</v>
      </c>
      <c r="C21" s="39" t="s">
        <v>76</v>
      </c>
      <c r="D21" s="45" t="s">
        <v>79</v>
      </c>
      <c r="E21" s="45" t="s">
        <v>80</v>
      </c>
      <c r="F21" s="55">
        <v>273665</v>
      </c>
      <c r="G21" s="55">
        <v>0</v>
      </c>
      <c r="H21" s="51">
        <f aca="true" t="shared" si="0" ref="H21:H48">F21+G21</f>
        <v>273665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51.75" customHeight="1">
      <c r="A22" s="18" t="s">
        <v>75</v>
      </c>
      <c r="B22" s="38">
        <v>1020</v>
      </c>
      <c r="C22" s="39" t="s">
        <v>76</v>
      </c>
      <c r="D22" s="45" t="s">
        <v>79</v>
      </c>
      <c r="E22" s="42" t="s">
        <v>52</v>
      </c>
      <c r="F22" s="57" t="s">
        <v>130</v>
      </c>
      <c r="G22" s="55">
        <v>888300</v>
      </c>
      <c r="H22" s="51">
        <f t="shared" si="0"/>
        <v>1214300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53.25" customHeight="1">
      <c r="A23" s="18" t="s">
        <v>75</v>
      </c>
      <c r="B23" s="38">
        <v>1020</v>
      </c>
      <c r="C23" s="39" t="s">
        <v>76</v>
      </c>
      <c r="D23" s="45" t="s">
        <v>79</v>
      </c>
      <c r="E23" s="45" t="s">
        <v>109</v>
      </c>
      <c r="F23" s="55">
        <v>375100</v>
      </c>
      <c r="G23" s="55">
        <v>302000</v>
      </c>
      <c r="H23" s="51">
        <f t="shared" si="0"/>
        <v>677100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23.25" customHeight="1">
      <c r="A24" s="18" t="s">
        <v>81</v>
      </c>
      <c r="B24" s="37">
        <v>2000</v>
      </c>
      <c r="C24" s="39"/>
      <c r="D24" s="45" t="s">
        <v>82</v>
      </c>
      <c r="E24" s="45"/>
      <c r="F24" s="53">
        <f>F25+F26</f>
        <v>624038</v>
      </c>
      <c r="G24" s="53">
        <v>0</v>
      </c>
      <c r="H24" s="51">
        <f t="shared" si="0"/>
        <v>624038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60.75" customHeight="1">
      <c r="A25" s="18" t="s">
        <v>83</v>
      </c>
      <c r="B25" s="37">
        <v>2111</v>
      </c>
      <c r="C25" s="39" t="s">
        <v>84</v>
      </c>
      <c r="D25" s="42" t="s">
        <v>85</v>
      </c>
      <c r="E25" s="45" t="s">
        <v>96</v>
      </c>
      <c r="F25" s="55">
        <v>289800</v>
      </c>
      <c r="G25" s="55">
        <v>0</v>
      </c>
      <c r="H25" s="51">
        <f t="shared" si="0"/>
        <v>289800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62.25" customHeight="1">
      <c r="A26" s="18"/>
      <c r="B26" s="37"/>
      <c r="C26" s="39"/>
      <c r="D26" s="48"/>
      <c r="E26" s="45" t="s">
        <v>97</v>
      </c>
      <c r="F26" s="55">
        <v>334238</v>
      </c>
      <c r="G26" s="55">
        <v>0</v>
      </c>
      <c r="H26" s="51">
        <f t="shared" si="0"/>
        <v>334238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9" ht="26.25" customHeight="1">
      <c r="A27" s="22" t="s">
        <v>17</v>
      </c>
      <c r="B27" s="22">
        <v>3000</v>
      </c>
      <c r="C27" s="25"/>
      <c r="D27" s="46" t="s">
        <v>18</v>
      </c>
      <c r="E27" s="50"/>
      <c r="F27" s="51">
        <f>F28+F29+F30</f>
        <v>263010</v>
      </c>
      <c r="G27" s="51">
        <v>0</v>
      </c>
      <c r="H27" s="51">
        <f t="shared" si="0"/>
        <v>263010</v>
      </c>
      <c r="I27" s="2"/>
    </row>
    <row r="28" spans="1:9" ht="60.75" customHeight="1">
      <c r="A28" s="22">
        <v>113140</v>
      </c>
      <c r="B28" s="22">
        <v>3140</v>
      </c>
      <c r="C28" s="36">
        <v>1040</v>
      </c>
      <c r="D28" s="41" t="s">
        <v>58</v>
      </c>
      <c r="E28" s="40" t="s">
        <v>59</v>
      </c>
      <c r="F28" s="51">
        <v>0</v>
      </c>
      <c r="G28" s="51">
        <v>0</v>
      </c>
      <c r="H28" s="51">
        <f t="shared" si="0"/>
        <v>0</v>
      </c>
      <c r="I28" s="2"/>
    </row>
    <row r="29" spans="1:9" ht="38.25" customHeight="1">
      <c r="A29" s="22">
        <v>113210</v>
      </c>
      <c r="B29" s="22">
        <v>3210</v>
      </c>
      <c r="C29" s="44" t="s">
        <v>98</v>
      </c>
      <c r="D29" s="41" t="s">
        <v>99</v>
      </c>
      <c r="E29" s="40" t="s">
        <v>100</v>
      </c>
      <c r="F29" s="51">
        <v>25010</v>
      </c>
      <c r="G29" s="51">
        <v>0</v>
      </c>
      <c r="H29" s="51">
        <f t="shared" si="0"/>
        <v>25010</v>
      </c>
      <c r="I29" s="2"/>
    </row>
    <row r="30" spans="1:9" ht="45" customHeight="1">
      <c r="A30" s="24" t="s">
        <v>55</v>
      </c>
      <c r="B30" s="20" t="s">
        <v>42</v>
      </c>
      <c r="C30" s="20" t="s">
        <v>6</v>
      </c>
      <c r="D30" s="41" t="s">
        <v>70</v>
      </c>
      <c r="E30" s="41" t="s">
        <v>47</v>
      </c>
      <c r="F30" s="54">
        <v>238000</v>
      </c>
      <c r="G30" s="51">
        <v>0</v>
      </c>
      <c r="H30" s="51">
        <f t="shared" si="0"/>
        <v>238000</v>
      </c>
      <c r="I30" s="1"/>
    </row>
    <row r="31" spans="1:9" ht="24" customHeight="1">
      <c r="A31" s="24" t="s">
        <v>91</v>
      </c>
      <c r="B31" s="20" t="s">
        <v>89</v>
      </c>
      <c r="C31" s="20"/>
      <c r="D31" s="41" t="s">
        <v>90</v>
      </c>
      <c r="E31" s="41"/>
      <c r="F31" s="54">
        <f>F32+F33</f>
        <v>173000</v>
      </c>
      <c r="G31" s="51">
        <v>0</v>
      </c>
      <c r="H31" s="51">
        <f t="shared" si="0"/>
        <v>173000</v>
      </c>
      <c r="I31" s="1"/>
    </row>
    <row r="32" spans="1:9" ht="36.75" customHeight="1">
      <c r="A32" s="24" t="s">
        <v>94</v>
      </c>
      <c r="B32" s="20" t="s">
        <v>92</v>
      </c>
      <c r="C32" s="20"/>
      <c r="D32" s="49" t="s">
        <v>93</v>
      </c>
      <c r="E32" s="42" t="s">
        <v>52</v>
      </c>
      <c r="F32" s="54">
        <v>143000</v>
      </c>
      <c r="G32" s="51">
        <v>0</v>
      </c>
      <c r="H32" s="51">
        <f t="shared" si="0"/>
        <v>143000</v>
      </c>
      <c r="I32" s="1"/>
    </row>
    <row r="33" spans="1:9" ht="21" customHeight="1">
      <c r="A33" s="24" t="s">
        <v>64</v>
      </c>
      <c r="B33" s="20" t="s">
        <v>63</v>
      </c>
      <c r="C33" s="20"/>
      <c r="D33" s="41" t="s">
        <v>62</v>
      </c>
      <c r="E33" s="42"/>
      <c r="F33" s="54">
        <f>F34</f>
        <v>30000</v>
      </c>
      <c r="G33" s="51">
        <v>0</v>
      </c>
      <c r="H33" s="51">
        <f t="shared" si="0"/>
        <v>30000</v>
      </c>
      <c r="I33" s="1"/>
    </row>
    <row r="34" spans="1:9" ht="35.25" customHeight="1">
      <c r="A34" s="24" t="s">
        <v>65</v>
      </c>
      <c r="B34" s="20" t="s">
        <v>66</v>
      </c>
      <c r="C34" s="20" t="s">
        <v>4</v>
      </c>
      <c r="D34" s="41" t="s">
        <v>67</v>
      </c>
      <c r="E34" s="41" t="s">
        <v>68</v>
      </c>
      <c r="F34" s="54">
        <v>30000</v>
      </c>
      <c r="G34" s="51">
        <v>0</v>
      </c>
      <c r="H34" s="51">
        <f t="shared" si="0"/>
        <v>30000</v>
      </c>
      <c r="I34" s="1"/>
    </row>
    <row r="35" spans="1:9" ht="23.25" customHeight="1">
      <c r="A35" s="24" t="s">
        <v>27</v>
      </c>
      <c r="B35" s="20" t="s">
        <v>28</v>
      </c>
      <c r="C35" s="20"/>
      <c r="D35" s="41" t="s">
        <v>29</v>
      </c>
      <c r="E35" s="41"/>
      <c r="F35" s="54">
        <f>F36</f>
        <v>80000</v>
      </c>
      <c r="G35" s="51">
        <v>0</v>
      </c>
      <c r="H35" s="51">
        <f t="shared" si="0"/>
        <v>80000</v>
      </c>
      <c r="I35" s="1"/>
    </row>
    <row r="36" spans="1:9" ht="18.75" customHeight="1">
      <c r="A36" s="22" t="s">
        <v>14</v>
      </c>
      <c r="B36" s="22" t="s">
        <v>15</v>
      </c>
      <c r="C36" s="25"/>
      <c r="D36" s="46" t="s">
        <v>16</v>
      </c>
      <c r="E36" s="41"/>
      <c r="F36" s="54">
        <v>80000</v>
      </c>
      <c r="G36" s="51">
        <v>0</v>
      </c>
      <c r="H36" s="51">
        <f t="shared" si="0"/>
        <v>80000</v>
      </c>
      <c r="I36" s="1"/>
    </row>
    <row r="37" spans="1:9" ht="50.25" customHeight="1">
      <c r="A37" s="24" t="s">
        <v>11</v>
      </c>
      <c r="B37" s="20" t="s">
        <v>8</v>
      </c>
      <c r="C37" s="20" t="s">
        <v>9</v>
      </c>
      <c r="D37" s="41" t="s">
        <v>26</v>
      </c>
      <c r="E37" s="41" t="s">
        <v>48</v>
      </c>
      <c r="F37" s="54">
        <v>80000</v>
      </c>
      <c r="G37" s="51">
        <v>0</v>
      </c>
      <c r="H37" s="51">
        <f t="shared" si="0"/>
        <v>80000</v>
      </c>
      <c r="I37" s="1"/>
    </row>
    <row r="38" spans="1:9" ht="22.5" customHeight="1">
      <c r="A38" s="24" t="s">
        <v>19</v>
      </c>
      <c r="B38" s="20" t="s">
        <v>20</v>
      </c>
      <c r="C38" s="20"/>
      <c r="D38" s="41" t="s">
        <v>21</v>
      </c>
      <c r="E38" s="41"/>
      <c r="F38" s="54">
        <f>F39+F40</f>
        <v>675310</v>
      </c>
      <c r="G38" s="51">
        <f>G39+G40</f>
        <v>329940</v>
      </c>
      <c r="H38" s="51">
        <f t="shared" si="0"/>
        <v>1005250</v>
      </c>
      <c r="I38" s="1"/>
    </row>
    <row r="39" spans="1:9" ht="42.75" customHeight="1">
      <c r="A39" s="24" t="s">
        <v>56</v>
      </c>
      <c r="B39" s="20" t="s">
        <v>43</v>
      </c>
      <c r="C39" s="20" t="s">
        <v>53</v>
      </c>
      <c r="D39" s="47" t="s">
        <v>44</v>
      </c>
      <c r="E39" s="41" t="s">
        <v>49</v>
      </c>
      <c r="F39" s="54">
        <v>24000</v>
      </c>
      <c r="G39" s="54">
        <v>299940</v>
      </c>
      <c r="H39" s="51">
        <f t="shared" si="0"/>
        <v>323940</v>
      </c>
      <c r="I39" s="1"/>
    </row>
    <row r="40" spans="1:9" ht="57" customHeight="1">
      <c r="A40" s="24" t="s">
        <v>57</v>
      </c>
      <c r="B40" s="20" t="s">
        <v>45</v>
      </c>
      <c r="C40" s="20" t="s">
        <v>53</v>
      </c>
      <c r="D40" s="47" t="s">
        <v>46</v>
      </c>
      <c r="E40" s="41" t="s">
        <v>51</v>
      </c>
      <c r="F40" s="54">
        <v>651310</v>
      </c>
      <c r="G40" s="54">
        <v>30000</v>
      </c>
      <c r="H40" s="51">
        <f t="shared" si="0"/>
        <v>681310</v>
      </c>
      <c r="I40" s="1"/>
    </row>
    <row r="41" spans="1:9" ht="30" customHeight="1">
      <c r="A41" s="24" t="s">
        <v>30</v>
      </c>
      <c r="B41" s="20" t="s">
        <v>31</v>
      </c>
      <c r="C41" s="26"/>
      <c r="D41" s="41" t="s">
        <v>32</v>
      </c>
      <c r="E41" s="43"/>
      <c r="F41" s="54">
        <f>F42+F46</f>
        <v>306000</v>
      </c>
      <c r="G41" s="51">
        <f>G46+G45+G49</f>
        <v>1605000</v>
      </c>
      <c r="H41" s="51">
        <f t="shared" si="0"/>
        <v>1911000</v>
      </c>
      <c r="I41" s="1"/>
    </row>
    <row r="42" spans="1:9" ht="34.5" customHeight="1">
      <c r="A42" s="24" t="s">
        <v>87</v>
      </c>
      <c r="B42" s="20" t="s">
        <v>86</v>
      </c>
      <c r="C42" s="20"/>
      <c r="D42" s="58" t="s">
        <v>33</v>
      </c>
      <c r="E42" s="41"/>
      <c r="F42" s="54">
        <f>F43+F44</f>
        <v>116000</v>
      </c>
      <c r="G42" s="51">
        <v>0</v>
      </c>
      <c r="H42" s="51">
        <f t="shared" si="0"/>
        <v>116000</v>
      </c>
      <c r="I42" s="1"/>
    </row>
    <row r="43" spans="1:9" ht="39.75" customHeight="1">
      <c r="A43" s="24" t="s">
        <v>61</v>
      </c>
      <c r="B43" s="20" t="s">
        <v>60</v>
      </c>
      <c r="C43" s="20" t="s">
        <v>7</v>
      </c>
      <c r="D43" s="59" t="s">
        <v>101</v>
      </c>
      <c r="E43" s="41" t="s">
        <v>69</v>
      </c>
      <c r="F43" s="54">
        <v>16000</v>
      </c>
      <c r="G43" s="51">
        <v>0</v>
      </c>
      <c r="H43" s="51">
        <f t="shared" si="0"/>
        <v>16000</v>
      </c>
      <c r="I43" s="1"/>
    </row>
    <row r="44" spans="1:9" ht="41.25" customHeight="1">
      <c r="A44" s="24" t="s">
        <v>88</v>
      </c>
      <c r="B44" s="20" t="s">
        <v>54</v>
      </c>
      <c r="C44" s="20" t="s">
        <v>7</v>
      </c>
      <c r="D44" s="42" t="s">
        <v>71</v>
      </c>
      <c r="E44" s="42" t="s">
        <v>50</v>
      </c>
      <c r="F44" s="54">
        <v>100000</v>
      </c>
      <c r="G44" s="51">
        <v>0</v>
      </c>
      <c r="H44" s="51">
        <f t="shared" si="0"/>
        <v>100000</v>
      </c>
      <c r="I44" s="1"/>
    </row>
    <row r="45" spans="1:9" ht="41.25" customHeight="1">
      <c r="A45" s="24" t="s">
        <v>113</v>
      </c>
      <c r="B45" s="20" t="s">
        <v>114</v>
      </c>
      <c r="C45" s="20" t="s">
        <v>115</v>
      </c>
      <c r="D45" s="63" t="s">
        <v>116</v>
      </c>
      <c r="E45" s="42" t="s">
        <v>52</v>
      </c>
      <c r="F45" s="54">
        <v>0</v>
      </c>
      <c r="G45" s="51">
        <v>165000</v>
      </c>
      <c r="H45" s="51">
        <v>165000</v>
      </c>
      <c r="I45" s="1"/>
    </row>
    <row r="46" spans="1:9" ht="27" customHeight="1">
      <c r="A46" s="24" t="s">
        <v>34</v>
      </c>
      <c r="B46" s="20" t="s">
        <v>35</v>
      </c>
      <c r="C46" s="20"/>
      <c r="D46" s="41" t="s">
        <v>36</v>
      </c>
      <c r="E46" s="41"/>
      <c r="F46" s="54">
        <f>F47</f>
        <v>190000</v>
      </c>
      <c r="G46" s="51">
        <v>440000</v>
      </c>
      <c r="H46" s="51">
        <f t="shared" si="0"/>
        <v>630000</v>
      </c>
      <c r="I46" s="1"/>
    </row>
    <row r="47" spans="1:9" ht="31.5" customHeight="1">
      <c r="A47" s="21" t="s">
        <v>37</v>
      </c>
      <c r="B47" s="22">
        <v>7460</v>
      </c>
      <c r="C47" s="23"/>
      <c r="D47" s="42" t="s">
        <v>38</v>
      </c>
      <c r="E47" s="41"/>
      <c r="F47" s="54">
        <f>F48</f>
        <v>190000</v>
      </c>
      <c r="G47" s="51">
        <v>440000</v>
      </c>
      <c r="H47" s="51">
        <f t="shared" si="0"/>
        <v>630000</v>
      </c>
      <c r="I47" s="1"/>
    </row>
    <row r="48" spans="1:9" ht="37.5" customHeight="1">
      <c r="A48" s="24" t="s">
        <v>39</v>
      </c>
      <c r="B48" s="20" t="s">
        <v>40</v>
      </c>
      <c r="C48" s="20" t="s">
        <v>5</v>
      </c>
      <c r="D48" s="42" t="s">
        <v>72</v>
      </c>
      <c r="E48" s="42" t="s">
        <v>52</v>
      </c>
      <c r="F48" s="55">
        <v>190000</v>
      </c>
      <c r="G48" s="51">
        <v>440000</v>
      </c>
      <c r="H48" s="51">
        <f t="shared" si="0"/>
        <v>630000</v>
      </c>
      <c r="I48" s="1"/>
    </row>
    <row r="49" spans="1:9" ht="37.5" customHeight="1">
      <c r="A49" s="64" t="s">
        <v>117</v>
      </c>
      <c r="B49" s="65" t="s">
        <v>118</v>
      </c>
      <c r="C49" s="65" t="s">
        <v>5</v>
      </c>
      <c r="D49" s="42" t="s">
        <v>119</v>
      </c>
      <c r="E49" s="42" t="s">
        <v>52</v>
      </c>
      <c r="F49" s="55">
        <v>0</v>
      </c>
      <c r="G49" s="51">
        <v>1000000</v>
      </c>
      <c r="H49" s="51">
        <v>1000000</v>
      </c>
      <c r="I49" s="1"/>
    </row>
    <row r="50" spans="1:9" ht="37.5" customHeight="1">
      <c r="A50" s="64" t="s">
        <v>128</v>
      </c>
      <c r="B50" s="65" t="s">
        <v>129</v>
      </c>
      <c r="C50" s="65"/>
      <c r="D50" s="42" t="s">
        <v>127</v>
      </c>
      <c r="E50" s="66"/>
      <c r="F50" s="55">
        <v>0</v>
      </c>
      <c r="G50" s="51">
        <v>20800</v>
      </c>
      <c r="H50" s="51">
        <v>20800</v>
      </c>
      <c r="I50" s="1"/>
    </row>
    <row r="51" spans="1:9" ht="37.5" customHeight="1">
      <c r="A51" s="64" t="s">
        <v>122</v>
      </c>
      <c r="B51" s="65" t="s">
        <v>123</v>
      </c>
      <c r="C51" s="65" t="s">
        <v>124</v>
      </c>
      <c r="D51" s="63" t="s">
        <v>125</v>
      </c>
      <c r="E51" s="66" t="s">
        <v>126</v>
      </c>
      <c r="F51" s="55">
        <v>0</v>
      </c>
      <c r="G51" s="51">
        <v>20800</v>
      </c>
      <c r="H51" s="51">
        <v>20800</v>
      </c>
      <c r="I51" s="1"/>
    </row>
    <row r="52" spans="1:9" ht="37.5" customHeight="1">
      <c r="A52" s="64" t="s">
        <v>131</v>
      </c>
      <c r="B52" s="65" t="s">
        <v>132</v>
      </c>
      <c r="C52" s="65"/>
      <c r="D52" s="63" t="s">
        <v>133</v>
      </c>
      <c r="E52" s="66" t="s">
        <v>134</v>
      </c>
      <c r="F52" s="55">
        <v>30000</v>
      </c>
      <c r="G52" s="51">
        <v>0</v>
      </c>
      <c r="H52" s="51">
        <v>30000</v>
      </c>
      <c r="I52" s="1"/>
    </row>
    <row r="53" spans="1:9" ht="20.25">
      <c r="A53" s="77" t="s">
        <v>3</v>
      </c>
      <c r="B53" s="78"/>
      <c r="C53" s="78"/>
      <c r="D53" s="78"/>
      <c r="E53" s="79"/>
      <c r="F53" s="56">
        <f>F19+F24+F27+F31+F35+F38+F41+F50+F52</f>
        <v>3611123</v>
      </c>
      <c r="G53" s="56">
        <f>G19+G24+G27+G31+G35+G38+G41+G50+G18</f>
        <v>3177740</v>
      </c>
      <c r="H53" s="56">
        <f>H16</f>
        <v>6788863</v>
      </c>
      <c r="I53" s="1"/>
    </row>
    <row r="54" spans="1:9" ht="20.25">
      <c r="A54" s="33"/>
      <c r="B54" s="28"/>
      <c r="C54" s="28"/>
      <c r="D54" s="28"/>
      <c r="E54" s="28"/>
      <c r="F54" s="29"/>
      <c r="G54" s="30"/>
      <c r="H54" s="30"/>
      <c r="I54" s="1"/>
    </row>
    <row r="55" spans="1:9" ht="20.25">
      <c r="A55" s="28"/>
      <c r="B55" s="28"/>
      <c r="C55" s="28"/>
      <c r="D55" s="28"/>
      <c r="E55" s="28"/>
      <c r="F55" s="29"/>
      <c r="G55" s="30"/>
      <c r="H55" s="30"/>
      <c r="I55" s="1"/>
    </row>
    <row r="56" spans="1:9" ht="20.25">
      <c r="A56" s="28"/>
      <c r="B56" s="28"/>
      <c r="C56" s="28"/>
      <c r="D56" s="28" t="s">
        <v>73</v>
      </c>
      <c r="E56" s="28" t="s">
        <v>74</v>
      </c>
      <c r="F56" s="29"/>
      <c r="G56" s="30"/>
      <c r="H56" s="30"/>
      <c r="I56" s="1"/>
    </row>
    <row r="57" spans="1:8" ht="23.25" customHeight="1">
      <c r="A57" s="32"/>
      <c r="B57" s="27"/>
      <c r="C57" s="27"/>
      <c r="D57" s="31"/>
      <c r="E57" s="31"/>
      <c r="F57" s="27"/>
      <c r="G57" s="27"/>
      <c r="H57" s="27"/>
    </row>
    <row r="58" spans="1:8" ht="20.25">
      <c r="A58" s="27"/>
      <c r="B58" s="27"/>
      <c r="C58" s="27"/>
      <c r="D58" s="27"/>
      <c r="E58" s="27"/>
      <c r="F58" s="27"/>
      <c r="G58" s="27"/>
      <c r="H58" s="27"/>
    </row>
    <row r="59" spans="1:8" ht="20.25">
      <c r="A59" s="27"/>
      <c r="B59" s="27"/>
      <c r="C59" s="27"/>
      <c r="D59" s="27"/>
      <c r="E59" s="27"/>
      <c r="F59" s="27"/>
      <c r="G59" s="27"/>
      <c r="H59" s="27"/>
    </row>
    <row r="60" spans="1:8" ht="20.25">
      <c r="A60" s="27"/>
      <c r="B60" s="27"/>
      <c r="C60" s="27"/>
      <c r="D60" s="27"/>
      <c r="E60" s="27"/>
      <c r="F60" s="27"/>
      <c r="G60" s="27"/>
      <c r="H60" s="27"/>
    </row>
    <row r="61" spans="1:8" ht="20.25">
      <c r="A61" s="27"/>
      <c r="B61" s="27"/>
      <c r="C61" s="27"/>
      <c r="D61" s="27"/>
      <c r="E61" s="27"/>
      <c r="F61" s="27"/>
      <c r="G61" s="27"/>
      <c r="H61" s="27"/>
    </row>
    <row r="62" spans="1:8" ht="20.25">
      <c r="A62" s="27"/>
      <c r="B62" s="27"/>
      <c r="C62" s="27"/>
      <c r="D62" s="27"/>
      <c r="E62" s="27"/>
      <c r="F62" s="27"/>
      <c r="G62" s="27"/>
      <c r="H62" s="27"/>
    </row>
    <row r="63" spans="1:8" ht="20.25">
      <c r="A63" s="27"/>
      <c r="B63" s="27"/>
      <c r="C63" s="27"/>
      <c r="D63" s="27"/>
      <c r="E63" s="27"/>
      <c r="F63" s="27"/>
      <c r="G63" s="27"/>
      <c r="H63" s="27"/>
    </row>
    <row r="64" spans="1:8" ht="20.25">
      <c r="A64" s="27"/>
      <c r="B64" s="27"/>
      <c r="C64" s="27"/>
      <c r="D64" s="27"/>
      <c r="E64" s="27"/>
      <c r="F64" s="27"/>
      <c r="G64" s="27"/>
      <c r="H64" s="27"/>
    </row>
    <row r="65" spans="1:8" ht="20.25">
      <c r="A65" s="27"/>
      <c r="B65" s="27"/>
      <c r="C65" s="27"/>
      <c r="D65" s="27"/>
      <c r="E65" s="27"/>
      <c r="F65" s="27"/>
      <c r="G65" s="27"/>
      <c r="H65" s="27"/>
    </row>
    <row r="66" spans="1:8" ht="20.25">
      <c r="A66" s="27"/>
      <c r="B66" s="27"/>
      <c r="C66" s="27"/>
      <c r="D66" s="27"/>
      <c r="E66" s="27"/>
      <c r="F66" s="27"/>
      <c r="G66" s="27"/>
      <c r="H66" s="27"/>
    </row>
    <row r="67" spans="1:8" ht="20.25">
      <c r="A67" s="27"/>
      <c r="B67" s="27"/>
      <c r="C67" s="27"/>
      <c r="D67" s="27"/>
      <c r="E67" s="27"/>
      <c r="F67" s="27"/>
      <c r="G67" s="27"/>
      <c r="H67" s="27"/>
    </row>
    <row r="68" spans="1:8" ht="20.25">
      <c r="A68" s="27"/>
      <c r="B68" s="27"/>
      <c r="C68" s="27"/>
      <c r="D68" s="27"/>
      <c r="E68" s="27"/>
      <c r="F68" s="27"/>
      <c r="G68" s="27"/>
      <c r="H68" s="27"/>
    </row>
    <row r="69" spans="1:8" ht="20.25">
      <c r="A69" s="27"/>
      <c r="B69" s="27"/>
      <c r="C69" s="27"/>
      <c r="D69" s="27"/>
      <c r="E69" s="27"/>
      <c r="F69" s="27"/>
      <c r="G69" s="27"/>
      <c r="H69" s="27"/>
    </row>
    <row r="70" spans="1:8" ht="20.25">
      <c r="A70" s="27"/>
      <c r="B70" s="27"/>
      <c r="C70" s="27"/>
      <c r="D70" s="27"/>
      <c r="E70" s="27"/>
      <c r="F70" s="27"/>
      <c r="G70" s="27"/>
      <c r="H70" s="27"/>
    </row>
  </sheetData>
  <sheetProtection/>
  <mergeCells count="13">
    <mergeCell ref="A53:E53"/>
    <mergeCell ref="C12:C15"/>
    <mergeCell ref="B12:B15"/>
    <mergeCell ref="A12:A15"/>
    <mergeCell ref="D12:D15"/>
    <mergeCell ref="E12:E15"/>
    <mergeCell ref="F12:F15"/>
    <mergeCell ref="C8:I8"/>
    <mergeCell ref="D9:G9"/>
    <mergeCell ref="B7:H7"/>
    <mergeCell ref="A10:H10"/>
    <mergeCell ref="G12:G15"/>
    <mergeCell ref="H12:H15"/>
  </mergeCells>
  <printOptions horizontalCentered="1" verticalCentered="1"/>
  <pageMargins left="0.03937007874015748" right="0.03937007874015748" top="0.1968503937007874" bottom="0.1968503937007874" header="0.31496062992125984" footer="0.31496062992125984"/>
  <pageSetup fitToHeight="0" fitToWidth="0" horizontalDpi="600" verticalDpi="600" orientation="landscape" paperSize="9" scale="55" r:id="rId1"/>
  <ignoredErrors>
    <ignoredError sqref="H23:H31 H46:H48 H42:H44 H33:H3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sheetData/>
  <sheetProtection/>
  <printOptions/>
  <pageMargins left="0.1968503937007874" right="0.11811023622047245" top="0.5905511811023623" bottom="0.35433070866141736" header="0.5511811023622047" footer="0.1968503937007874"/>
  <pageSetup fitToHeight="15" horizontalDpi="600" verticalDpi="600" orientation="portrait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Admin</cp:lastModifiedBy>
  <cp:lastPrinted>2020-01-09T07:51:28Z</cp:lastPrinted>
  <dcterms:created xsi:type="dcterms:W3CDTF">2008-01-09T07:59:53Z</dcterms:created>
  <dcterms:modified xsi:type="dcterms:W3CDTF">2020-07-02T09:28:08Z</dcterms:modified>
  <cp:category/>
  <cp:version/>
  <cp:contentType/>
  <cp:contentStatus/>
</cp:coreProperties>
</file>